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michellebilbo\Downloads\"/>
    </mc:Choice>
  </mc:AlternateContent>
  <xr:revisionPtr revIDLastSave="0" documentId="13_ncr:1_{0889D368-E1E1-49B0-BE45-20105DBA9CFA}" xr6:coauthVersionLast="47" xr6:coauthVersionMax="47" xr10:uidLastSave="{00000000-0000-0000-0000-000000000000}"/>
  <workbookProtection workbookAlgorithmName="SHA-512" workbookHashValue="hnhfdSM2WR/DqRxIi25cYem4B57X5PIqb78U2j7SX2HdVLrwiHjay+AXoZEvOijff/+KXjRIULOHXtwBKh1F8A==" workbookSaltValue="8hkBd40G05wBWj0DeqKY8w==" workbookSpinCount="100000" lockStructure="1"/>
  <bookViews>
    <workbookView xWindow="-120" yWindow="-120" windowWidth="29040" windowHeight="15840" xr2:uid="{806E9D6E-DD98-4DFE-8345-9925BFBE6029}"/>
  </bookViews>
  <sheets>
    <sheet name="Start Here" sheetId="1" r:id="rId1"/>
    <sheet name="Waste &amp; Recycling" sheetId="2" r:id="rId2"/>
    <sheet name="Energy &amp; Water" sheetId="4" r:id="rId3"/>
    <sheet name="Purchasing &amp; Dining" sheetId="6" r:id="rId4"/>
    <sheet name="Transportation" sheetId="5" r:id="rId5"/>
    <sheet name="Other Initiatives" sheetId="7" r:id="rId6"/>
    <sheet name="Summary"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8" l="1"/>
  <c r="B5" i="8"/>
  <c r="B6" i="8"/>
  <c r="B4" i="8"/>
  <c r="B3" i="8"/>
  <c r="C7" i="8"/>
  <c r="C5" i="8"/>
  <c r="C6" i="8"/>
  <c r="C3" i="8"/>
  <c r="C4" i="8"/>
  <c r="C17" i="6"/>
  <c r="D17" i="6"/>
  <c r="D14" i="5"/>
  <c r="C8" i="4"/>
  <c r="D20" i="4"/>
  <c r="C15" i="6"/>
  <c r="C14" i="6"/>
  <c r="C13" i="6"/>
  <c r="C12" i="6"/>
  <c r="C4" i="2"/>
  <c r="C5" i="2"/>
  <c r="C7" i="2"/>
  <c r="C14" i="2"/>
  <c r="C15" i="2"/>
  <c r="C18" i="2"/>
  <c r="C20" i="2"/>
  <c r="D23" i="7"/>
  <c r="C15" i="7"/>
  <c r="C23" i="7" s="1"/>
  <c r="C24" i="7" s="1"/>
  <c r="C14" i="7"/>
  <c r="D8" i="7"/>
  <c r="C6" i="7"/>
  <c r="C5" i="7"/>
  <c r="C4" i="7"/>
  <c r="C3" i="7"/>
  <c r="C10" i="6"/>
  <c r="C9" i="6"/>
  <c r="C8" i="6"/>
  <c r="C7" i="6"/>
  <c r="C6" i="6"/>
  <c r="C5" i="6"/>
  <c r="C4" i="6"/>
  <c r="C3" i="6"/>
  <c r="D13" i="5"/>
  <c r="D7" i="5"/>
  <c r="C5" i="5"/>
  <c r="C4" i="5"/>
  <c r="C3" i="4"/>
  <c r="C5" i="4"/>
  <c r="C15" i="4"/>
  <c r="C17" i="4"/>
  <c r="C18" i="4"/>
  <c r="C16" i="4"/>
  <c r="C13" i="4"/>
  <c r="C12" i="4"/>
  <c r="C11" i="4"/>
  <c r="C10" i="4"/>
  <c r="C9" i="4"/>
  <c r="C7" i="4"/>
  <c r="C6" i="4"/>
  <c r="C4" i="4"/>
  <c r="C9" i="2"/>
  <c r="C13" i="2"/>
  <c r="C6" i="2"/>
  <c r="C8" i="2"/>
  <c r="C10" i="2"/>
  <c r="C11" i="2"/>
  <c r="C12" i="2"/>
  <c r="C16" i="2"/>
  <c r="C17" i="2"/>
  <c r="C19" i="2"/>
  <c r="C3" i="2"/>
  <c r="D22" i="2"/>
  <c r="C8" i="7" l="1"/>
  <c r="C9" i="7" s="1"/>
  <c r="D15" i="5"/>
  <c r="B3" i="5" s="1"/>
  <c r="C20" i="4"/>
  <c r="C21" i="4" s="1"/>
  <c r="C18" i="6"/>
  <c r="B9" i="8"/>
  <c r="B10" i="8" s="1"/>
  <c r="B11" i="8" s="1"/>
  <c r="C9" i="8"/>
  <c r="C22" i="2"/>
  <c r="C23" i="2" s="1"/>
  <c r="C3" i="5" l="1"/>
  <c r="C7" i="5" s="1"/>
  <c r="C8" i="5" s="1"/>
</calcChain>
</file>

<file path=xl/sharedStrings.xml><?xml version="1.0" encoding="utf-8"?>
<sst xmlns="http://schemas.openxmlformats.org/spreadsheetml/2006/main" count="203" uniqueCount="110">
  <si>
    <t xml:space="preserve">           </t>
  </si>
  <si>
    <t>Office Details</t>
  </si>
  <si>
    <t>Department Name</t>
  </si>
  <si>
    <t>Office Building and Room Number</t>
  </si>
  <si>
    <t># of People Working in the Space</t>
  </si>
  <si>
    <t>Primary Contact Information</t>
  </si>
  <si>
    <t>Name</t>
  </si>
  <si>
    <t>Phone</t>
  </si>
  <si>
    <t>WORKPLACE INFORMATION</t>
  </si>
  <si>
    <t>Waste and Recycling</t>
  </si>
  <si>
    <t>Sustainability Practice</t>
  </si>
  <si>
    <t>Have we completed 
this action?</t>
  </si>
  <si>
    <t>Points
Earned</t>
  </si>
  <si>
    <t>Points 
Possible</t>
  </si>
  <si>
    <t>Additional Comments</t>
  </si>
  <si>
    <t>Individual waste bins have been removed and occupants are encouraged to use the centralized four-stream waste bins for waste disposal.</t>
  </si>
  <si>
    <t>When disposing of office furniture and equipment, the items are listed on the CUrb marketplace for reuse or they are recycled properly with help from FMP.</t>
  </si>
  <si>
    <t>Small, personal e-waste items (i.e. cables, cell phones, tablets, cameras) are collected and recycled through the Electrobac bins.</t>
  </si>
  <si>
    <t>Larger, university-owned e-waste (i.e. computer monitors, keyboards, printers) are collected and recycled through Carleton’s E-Waste Recycling Program.</t>
  </si>
  <si>
    <t>Scrap paper is collected and made available for reuse at a central location in the workspace.</t>
  </si>
  <si>
    <t>We offer reusable dishware (i.e. plates, mugs, utensils) in kitchen/dining areas.</t>
  </si>
  <si>
    <t>Reusable dishware or recyclable/compostable packaging is used during events and meetings.</t>
  </si>
  <si>
    <t>Default printer settings on computers are set to double-sided printing.</t>
  </si>
  <si>
    <t>There is a designated area for sharing reusable office supplies (i.e. paper clips, binders, pens).</t>
  </si>
  <si>
    <t>We actively strive to reduce packaging waste at events and meetings.</t>
  </si>
  <si>
    <t>Choose One</t>
  </si>
  <si>
    <t>Total</t>
  </si>
  <si>
    <t>Percentage</t>
  </si>
  <si>
    <t>Sustainable Food and Dining</t>
  </si>
  <si>
    <t>Points 
Earned</t>
  </si>
  <si>
    <t>Vegetarian/Vegan options are offered for all catered meals.</t>
  </si>
  <si>
    <t>When available, we request or provide food that is locally or sustainably grown.</t>
  </si>
  <si>
    <t>We ensure that we order the appropriate amounts of food for the size of a meeting, and establish a plan to donate leftovers.</t>
  </si>
  <si>
    <t>Energy</t>
  </si>
  <si>
    <t xml:space="preserve">All electronics are turned off or unplugged at night and when not in use. </t>
  </si>
  <si>
    <t xml:space="preserve">Computers are set to energy-saving/power-saving modes. </t>
  </si>
  <si>
    <t>Lights are turned off in unoccupied common areas (kitchen, bathroom, mail room, etc.)</t>
  </si>
  <si>
    <t xml:space="preserve">Windows are kept closed when AC or heat is running. </t>
  </si>
  <si>
    <t>Water</t>
  </si>
  <si>
    <t>We educate employees about the importance of using less water throughout the day.</t>
  </si>
  <si>
    <t>If applicable, our office has low-flow devices installed on appropriate plumbing fixtures.</t>
  </si>
  <si>
    <t>We use a water filtration system, tap water, or have a central water bottle filling station, instead of offering disposable water bottles.</t>
  </si>
  <si>
    <t>Water leaks are reported to the FMP Service Centre as soon as they are discovered.</t>
  </si>
  <si>
    <t>We remind coworkers to practice energy conservation throughout the day.</t>
  </si>
  <si>
    <t xml:space="preserve">The workplace utilizes a shared printer and avoids personal or desk-side printers. </t>
  </si>
  <si>
    <t>When working from home, VPNs are used rather than remoting into the office computers.</t>
  </si>
  <si>
    <t>Eliminated the use of personal appliances from the workspace (i.e. heater, fans, mini-fridges).</t>
  </si>
  <si>
    <t>Before the holidays, we send reminders to occupants to turn off their personal thermostats, power bars, and lights before they leave.</t>
  </si>
  <si>
    <t>Sustainable Transportation</t>
  </si>
  <si>
    <t>Percentage of office members commuting using a sustainable mode of transportation.</t>
  </si>
  <si>
    <t xml:space="preserve">We promote the use of sustainable transportation such as carpooling, biking, public transportation, or walking to work. </t>
  </si>
  <si>
    <t>Method of Transport</t>
  </si>
  <si>
    <t>Number of People</t>
  </si>
  <si>
    <t>Number of office members who carpool to work</t>
  </si>
  <si>
    <t>Number of office members who bike to work</t>
  </si>
  <si>
    <t>Total Office Members</t>
  </si>
  <si>
    <t>Number of office members who walk to work</t>
  </si>
  <si>
    <t>Number of office members who take public transportation</t>
  </si>
  <si>
    <t>Number of office members who use a hybrid or an electric vehicle (EV) to commute to work</t>
  </si>
  <si>
    <t>Sustainable Purchasing</t>
  </si>
  <si>
    <t>Purchases are made in bulk for commonly used office supplies (pens, staples, post-it notes).</t>
  </si>
  <si>
    <t>Rechargeable batteries are purchased instead of disposable ones.</t>
  </si>
  <si>
    <t>Community Engagement</t>
  </si>
  <si>
    <t>Percentage of our office/department who support participating in the Green Workplace Program.</t>
  </si>
  <si>
    <t>More Information</t>
  </si>
  <si>
    <t>Insert your own initiatives below. Up to 4 can count towards points, but others can also be added for review. (2 per initiative)</t>
  </si>
  <si>
    <t>Sustainability Plan</t>
  </si>
  <si>
    <t>Category</t>
  </si>
  <si>
    <t>Points Earned</t>
  </si>
  <si>
    <t>Points Possible</t>
  </si>
  <si>
    <r>
      <t xml:space="preserve">Initiative </t>
    </r>
    <r>
      <rPr>
        <b/>
        <i/>
        <sz val="11"/>
        <color theme="0"/>
        <rFont val="Calibri"/>
        <family val="2"/>
      </rPr>
      <t>(i.e. Start Composting)</t>
    </r>
  </si>
  <si>
    <t>Waste &amp; Recycling</t>
  </si>
  <si>
    <t>Energy &amp; Water</t>
  </si>
  <si>
    <t>Transport &amp; Mobility</t>
  </si>
  <si>
    <t>Other Initiatives</t>
  </si>
  <si>
    <t>Natural daylight is used whenever possible, instead of overhead lighting.</t>
  </si>
  <si>
    <t>Our workplace has compact fluorescent (CFL) or LED lightbulbs installed.</t>
  </si>
  <si>
    <t>Number of office members who use car-share when commuting</t>
  </si>
  <si>
    <r>
      <t xml:space="preserve">Email </t>
    </r>
    <r>
      <rPr>
        <b/>
        <i/>
        <sz val="12"/>
        <color theme="1"/>
        <rFont val="Calibri"/>
        <family val="2"/>
        <scheme val="minor"/>
      </rPr>
      <t>(Carleton Email Preferred)</t>
    </r>
  </si>
  <si>
    <t>Points earned will be manually entered after review</t>
  </si>
  <si>
    <t>We promote eco-friendly practices in the workplace by providing sustainability-focused resources to office members.</t>
  </si>
  <si>
    <t>Our office/department follows the Sustainability Carleton social media and/or website to keep up with initiatives, tips, resources and events.</t>
  </si>
  <si>
    <t>Purchasing &amp; Dining</t>
  </si>
  <si>
    <r>
      <t xml:space="preserve">Timeframe for Completion 
</t>
    </r>
    <r>
      <rPr>
        <b/>
        <i/>
        <sz val="11"/>
        <color theme="0"/>
        <rFont val="Calibri"/>
        <family val="2"/>
      </rPr>
      <t>(i.e. By Dec 2024, next week)</t>
    </r>
  </si>
  <si>
    <t>Percentage Completed</t>
  </si>
  <si>
    <t>Total Score</t>
  </si>
  <si>
    <t>Score and rating are subject to change, pending final review by Sustainability Carleton.</t>
  </si>
  <si>
    <t>Certification Level</t>
  </si>
  <si>
    <t>Our office members attend at least one campus sustainability event per year.</t>
  </si>
  <si>
    <t xml:space="preserve">Printer ink and toner cartridges are collected and recycled at Electrobac bins or designated electronic waste (e-waste) drop-off locations. </t>
  </si>
  <si>
    <t>Sugar, salt, and other condiments are available in bulk rather than individual packaging.</t>
  </si>
  <si>
    <t>Staff use reusable mugs and bottles instead of disposable options.</t>
  </si>
  <si>
    <t>When possible, we ensure that composting and recycling are always available at large events.</t>
  </si>
  <si>
    <t>We host zero-waste events and meetings.</t>
  </si>
  <si>
    <t>Staff members bring meals in reusable/recyclable/compostable containers.</t>
  </si>
  <si>
    <t>Summary</t>
  </si>
  <si>
    <t>We purchase high-yield and/or remanufactured toner and ink cartridges.</t>
  </si>
  <si>
    <t>We request that suppliers use the minimum amount of packaging necessary.</t>
  </si>
  <si>
    <t>We seek gently used items from the CUrb before seeking new items.</t>
  </si>
  <si>
    <t>We choose vendors (preferably local) who promote and practice sustainably.</t>
  </si>
  <si>
    <t>We consider a product's life cycle when we make purchases.</t>
  </si>
  <si>
    <t>We purchase smart power strips instead of regular ones, allowing for easy shutdown when needed.</t>
  </si>
  <si>
    <t>All or most coffee, tea, and food items that are purchased are certified Fairtrade, organic, and/or local.</t>
  </si>
  <si>
    <t>We prioritize video and teleconferencing for off-campus meetings, when appropriate, to avoid travel emissions.</t>
  </si>
  <si>
    <r>
      <t xml:space="preserve">Sustainable Transport Survey </t>
    </r>
    <r>
      <rPr>
        <b/>
        <i/>
        <sz val="14"/>
        <color theme="0"/>
        <rFont val="Calibri"/>
        <family val="2"/>
      </rPr>
      <t>(aim for at least a 50% response rate)</t>
    </r>
  </si>
  <si>
    <t>Nominate an additional office to participate in the Green Workplace Program by providing the following in the More Information box:
Office Name, Employee Name, and Email</t>
  </si>
  <si>
    <t>The workplace devotes a section on the website, social media or bulletin board highlighting its sustainability practices. 
(Provide link and/or picture in More Information box)</t>
  </si>
  <si>
    <t>BONUS POINTS: Other Innovative Initiatives</t>
  </si>
  <si>
    <t>We use a drip coffee maker or a coffee pod machine using only recyclable coffee pods. If your office does not have a coffee machine, please select Not Applicable</t>
  </si>
  <si>
    <r>
      <t xml:space="preserve">Internal and external print jobs are printed using at least 30% post-consumer recycled paper. 
</t>
    </r>
    <r>
      <rPr>
        <b/>
        <i/>
        <sz val="10"/>
        <color theme="1"/>
        <rFont val="Calibri"/>
        <family val="2"/>
        <scheme val="minor"/>
      </rPr>
      <t>If you use paper that isn't 30% post-consumer recycled but is still Forest Stewardship Council (FSC) or Sustainable Forestry Initiative (SFI) certified paper, please note this in the additional comments box and partial points may be awarded.</t>
    </r>
    <r>
      <rPr>
        <i/>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</si>
</sst>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11"/>
      <color theme="0"/>
      <name val="Calibri"/>
      <family val="2"/>
      <scheme val="minor"/>
    </font>
    <font>
      <sz val="12"/>
      <color rgb="FF000000"/>
      <name val="Calibri"/>
      <family val="2"/>
      <scheme val="minor"/>
    </font>
    <font>
      <b/>
      <sz val="16"/>
      <color theme="0"/>
      <name val="Calibri"/>
      <family val="2"/>
      <scheme val="minor"/>
    </font>
    <font>
      <b/>
      <sz val="14"/>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6"/>
      <color theme="0"/>
      <name val="Calibri"/>
      <family val="2"/>
    </font>
    <font>
      <b/>
      <sz val="14"/>
      <color theme="0"/>
      <name val="Calibri"/>
      <family val="2"/>
    </font>
    <font>
      <sz val="14"/>
      <color theme="1"/>
      <name val="Calibri"/>
      <family val="2"/>
    </font>
    <font>
      <sz val="14"/>
      <color theme="1"/>
      <name val="Calibri"/>
      <family val="2"/>
      <scheme val="minor"/>
    </font>
    <font>
      <sz val="13"/>
      <color theme="1"/>
      <name val="Calibri"/>
      <family val="2"/>
      <scheme val="minor"/>
    </font>
    <font>
      <b/>
      <sz val="14"/>
      <color theme="1"/>
      <name val="Calibri"/>
      <family val="2"/>
    </font>
    <font>
      <sz val="16"/>
      <color theme="1"/>
      <name val="Calibri"/>
      <family val="2"/>
      <scheme val="minor"/>
    </font>
    <font>
      <sz val="11"/>
      <color theme="1"/>
      <name val="Calibri"/>
      <family val="2"/>
    </font>
    <font>
      <sz val="16"/>
      <color theme="1"/>
      <name val="Calibri"/>
      <family val="2"/>
    </font>
    <font>
      <sz val="13"/>
      <color theme="1"/>
      <name val="Calibri"/>
      <family val="2"/>
    </font>
    <font>
      <b/>
      <i/>
      <sz val="14"/>
      <color theme="0"/>
      <name val="Calibri"/>
      <family val="2"/>
      <scheme val="minor"/>
    </font>
    <font>
      <b/>
      <sz val="16"/>
      <color theme="1"/>
      <name val="Calibri"/>
      <family val="2"/>
      <scheme val="minor"/>
    </font>
    <font>
      <b/>
      <i/>
      <sz val="11"/>
      <color theme="0"/>
      <name val="Calibri"/>
      <family val="2"/>
    </font>
    <font>
      <sz val="16"/>
      <color rgb="FF000000"/>
      <name val="Calibri"/>
      <family val="2"/>
      <scheme val="minor"/>
    </font>
    <font>
      <sz val="14"/>
      <color rgb="FF000000"/>
      <name val="Calibri"/>
      <family val="2"/>
      <scheme val="minor"/>
    </font>
    <font>
      <sz val="13"/>
      <color rgb="FF000000"/>
      <name val="Calibri"/>
      <family val="2"/>
      <scheme val="minor"/>
    </font>
    <font>
      <b/>
      <i/>
      <sz val="12"/>
      <color theme="1"/>
      <name val="Calibri"/>
      <family val="2"/>
      <scheme val="minor"/>
    </font>
    <font>
      <i/>
      <sz val="11"/>
      <color theme="3"/>
      <name val="Calibri"/>
      <family val="2"/>
      <scheme val="minor"/>
    </font>
    <font>
      <b/>
      <sz val="14"/>
      <color theme="1"/>
      <name val="Calibri"/>
      <family val="2"/>
      <scheme val="minor"/>
    </font>
    <font>
      <b/>
      <sz val="18"/>
      <color theme="0"/>
      <name val="Calibri"/>
      <family val="2"/>
    </font>
    <font>
      <b/>
      <i/>
      <sz val="14"/>
      <color theme="0"/>
      <name val="Calibri"/>
      <family val="2"/>
    </font>
    <font>
      <i/>
      <sz val="12"/>
      <color theme="1"/>
      <name val="Calibri"/>
      <family val="2"/>
      <scheme val="minor"/>
    </font>
    <font>
      <b/>
      <i/>
      <sz val="10"/>
      <color theme="1"/>
      <name val="Calibri"/>
      <family val="2"/>
      <scheme val="minor"/>
    </font>
  </fonts>
  <fills count="14">
    <fill>
      <patternFill patternType="none"/>
    </fill>
    <fill>
      <patternFill patternType="gray125"/>
    </fill>
    <fill>
      <patternFill patternType="solid">
        <fgColor theme="9"/>
      </patternFill>
    </fill>
    <fill>
      <patternFill patternType="solid">
        <fgColor rgb="FF008D0A"/>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4E6A98"/>
        <bgColor indexed="64"/>
      </patternFill>
    </fill>
  </fills>
  <borders count="102">
    <border>
      <left/>
      <right/>
      <top/>
      <bottom/>
      <diagonal/>
    </border>
    <border>
      <left/>
      <right/>
      <top/>
      <bottom style="thick">
        <color theme="4"/>
      </bottom>
      <diagonal/>
    </border>
    <border>
      <left/>
      <right/>
      <top style="thin">
        <color theme="4"/>
      </top>
      <bottom style="double">
        <color theme="4"/>
      </bottom>
      <diagonal/>
    </border>
    <border>
      <left style="medium">
        <color rgb="FF008D0A"/>
      </left>
      <right/>
      <top style="medium">
        <color rgb="FF008D0A"/>
      </top>
      <bottom/>
      <diagonal/>
    </border>
    <border>
      <left/>
      <right/>
      <top style="medium">
        <color rgb="FF008D0A"/>
      </top>
      <bottom/>
      <diagonal/>
    </border>
    <border>
      <left/>
      <right style="medium">
        <color rgb="FF008D0A"/>
      </right>
      <top style="medium">
        <color rgb="FF008D0A"/>
      </top>
      <bottom/>
      <diagonal/>
    </border>
    <border>
      <left style="medium">
        <color rgb="FF2D8B4C"/>
      </left>
      <right/>
      <top style="medium">
        <color rgb="FF2D8B4C"/>
      </top>
      <bottom/>
      <diagonal/>
    </border>
    <border>
      <left/>
      <right/>
      <top style="medium">
        <color rgb="FF2D8B4C"/>
      </top>
      <bottom/>
      <diagonal/>
    </border>
    <border>
      <left/>
      <right style="medium">
        <color rgb="FF2D8B4C"/>
      </right>
      <top style="medium">
        <color rgb="FF2D8B4C"/>
      </top>
      <bottom/>
      <diagonal/>
    </border>
    <border>
      <left style="medium">
        <color rgb="FF2D8B4C"/>
      </left>
      <right/>
      <top/>
      <bottom/>
      <diagonal/>
    </border>
    <border>
      <left/>
      <right style="medium">
        <color rgb="FF2D8B4C"/>
      </right>
      <top/>
      <bottom/>
      <diagonal/>
    </border>
    <border>
      <left style="medium">
        <color rgb="FF2D8B4C"/>
      </left>
      <right/>
      <top/>
      <bottom style="medium">
        <color rgb="FF2D8B4C"/>
      </bottom>
      <diagonal/>
    </border>
    <border>
      <left/>
      <right/>
      <top/>
      <bottom style="medium">
        <color rgb="FF2D8B4C"/>
      </bottom>
      <diagonal/>
    </border>
    <border>
      <left/>
      <right style="medium">
        <color rgb="FF2D8B4C"/>
      </right>
      <top/>
      <bottom style="medium">
        <color rgb="FF2D8B4C"/>
      </bottom>
      <diagonal/>
    </border>
    <border>
      <left style="thin">
        <color rgb="FF2D8B4C"/>
      </left>
      <right style="thin">
        <color rgb="FF2D8B4C"/>
      </right>
      <top style="thin">
        <color rgb="FF2D8B4C"/>
      </top>
      <bottom style="thin">
        <color rgb="FF2D8B4C"/>
      </bottom>
      <diagonal/>
    </border>
    <border>
      <left style="thin">
        <color rgb="FF2D8B4C"/>
      </left>
      <right/>
      <top style="thin">
        <color rgb="FF2D8B4C"/>
      </top>
      <bottom style="thin">
        <color rgb="FF2D8B4C"/>
      </bottom>
      <diagonal/>
    </border>
    <border>
      <left/>
      <right/>
      <top style="thin">
        <color rgb="FF2D8B4C"/>
      </top>
      <bottom style="thin">
        <color rgb="FF2D8B4C"/>
      </bottom>
      <diagonal/>
    </border>
    <border>
      <left/>
      <right style="thin">
        <color rgb="FF2D8B4C"/>
      </right>
      <top style="thin">
        <color rgb="FF2D8B4C"/>
      </top>
      <bottom style="thin">
        <color rgb="FF2D8B4C"/>
      </bottom>
      <diagonal/>
    </border>
    <border>
      <left style="medium">
        <color rgb="FF2D8B4C"/>
      </left>
      <right/>
      <top style="thin">
        <color rgb="FF2D8B4C"/>
      </top>
      <bottom style="thin">
        <color rgb="FF2D8B4C"/>
      </bottom>
      <diagonal/>
    </border>
    <border>
      <left/>
      <right style="medium">
        <color rgb="FF2D8B4C"/>
      </right>
      <top style="thin">
        <color rgb="FF2D8B4C"/>
      </top>
      <bottom style="thin">
        <color rgb="FF2D8B4C"/>
      </bottom>
      <diagonal/>
    </border>
    <border>
      <left style="medium">
        <color rgb="FF2D8B4C"/>
      </left>
      <right/>
      <top style="thin">
        <color rgb="FF2D8B4C"/>
      </top>
      <bottom style="medium">
        <color rgb="FF2D8B4C"/>
      </bottom>
      <diagonal/>
    </border>
    <border>
      <left/>
      <right/>
      <top style="thin">
        <color rgb="FF2D8B4C"/>
      </top>
      <bottom style="medium">
        <color rgb="FF2D8B4C"/>
      </bottom>
      <diagonal/>
    </border>
    <border>
      <left/>
      <right style="thin">
        <color rgb="FF2D8B4C"/>
      </right>
      <top style="thin">
        <color rgb="FF2D8B4C"/>
      </top>
      <bottom style="medium">
        <color rgb="FF2D8B4C"/>
      </bottom>
      <diagonal/>
    </border>
    <border>
      <left style="thin">
        <color rgb="FF2D8B4C"/>
      </left>
      <right/>
      <top style="thin">
        <color rgb="FF2D8B4C"/>
      </top>
      <bottom style="medium">
        <color rgb="FF2D8B4C"/>
      </bottom>
      <diagonal/>
    </border>
    <border>
      <left/>
      <right style="medium">
        <color rgb="FF2D8B4C"/>
      </right>
      <top style="thin">
        <color rgb="FF2D8B4C"/>
      </top>
      <bottom style="medium">
        <color rgb="FF2D8B4C"/>
      </bottom>
      <diagonal/>
    </border>
    <border>
      <left style="medium">
        <color rgb="FF2D8B4C"/>
      </left>
      <right/>
      <top style="medium">
        <color rgb="FF2D8B4C"/>
      </top>
      <bottom style="medium">
        <color rgb="FF2D8B4C"/>
      </bottom>
      <diagonal/>
    </border>
    <border>
      <left/>
      <right/>
      <top style="medium">
        <color rgb="FF2D8B4C"/>
      </top>
      <bottom style="medium">
        <color rgb="FF2D8B4C"/>
      </bottom>
      <diagonal/>
    </border>
    <border>
      <left/>
      <right style="medium">
        <color rgb="FF2D8B4C"/>
      </right>
      <top style="medium">
        <color rgb="FF2D8B4C"/>
      </top>
      <bottom style="medium">
        <color rgb="FF2D8B4C"/>
      </bottom>
      <diagonal/>
    </border>
    <border>
      <left style="medium">
        <color rgb="FF008D0A"/>
      </left>
      <right style="medium">
        <color rgb="FF008D0A"/>
      </right>
      <top style="medium">
        <color rgb="FF008D0A"/>
      </top>
      <bottom style="medium">
        <color rgb="FF008D0A"/>
      </bottom>
      <diagonal/>
    </border>
    <border>
      <left style="medium">
        <color rgb="FF008D0A"/>
      </left>
      <right style="thin">
        <color rgb="FF008D0A"/>
      </right>
      <top style="thin">
        <color rgb="FF008D0A"/>
      </top>
      <bottom style="thin">
        <color rgb="FF008D0A"/>
      </bottom>
      <diagonal/>
    </border>
    <border>
      <left style="medium">
        <color rgb="FF008D0A"/>
      </left>
      <right style="thin">
        <color rgb="FF008D0A"/>
      </right>
      <top style="thin">
        <color rgb="FF008D0A"/>
      </top>
      <bottom style="medium">
        <color rgb="FF008D0A"/>
      </bottom>
      <diagonal/>
    </border>
    <border>
      <left style="thin">
        <color rgb="FF008D0A"/>
      </left>
      <right style="thin">
        <color rgb="FF008D0A"/>
      </right>
      <top style="thin">
        <color rgb="FF008D0A"/>
      </top>
      <bottom style="thin">
        <color rgb="FF008D0A"/>
      </bottom>
      <diagonal/>
    </border>
    <border>
      <left style="medium">
        <color rgb="FF008D0A"/>
      </left>
      <right style="thin">
        <color rgb="FF008D0A"/>
      </right>
      <top style="medium">
        <color rgb="FF008D0A"/>
      </top>
      <bottom/>
      <diagonal/>
    </border>
    <border>
      <left style="thin">
        <color rgb="FF008D0A"/>
      </left>
      <right style="thin">
        <color rgb="FF008D0A"/>
      </right>
      <top style="medium">
        <color rgb="FF008D0A"/>
      </top>
      <bottom/>
      <diagonal/>
    </border>
    <border>
      <left style="thin">
        <color rgb="FF008D0A"/>
      </left>
      <right style="medium">
        <color rgb="FF008D0A"/>
      </right>
      <top style="medium">
        <color rgb="FF008D0A"/>
      </top>
      <bottom style="medium">
        <color rgb="FF008D0A"/>
      </bottom>
      <diagonal/>
    </border>
    <border>
      <left style="medium">
        <color rgb="FF008D0A"/>
      </left>
      <right style="thin">
        <color rgb="FF008D0A"/>
      </right>
      <top style="medium">
        <color rgb="FF008D0A"/>
      </top>
      <bottom style="medium">
        <color rgb="FF008D0A"/>
      </bottom>
      <diagonal/>
    </border>
    <border>
      <left style="medium">
        <color rgb="FF008D0A"/>
      </left>
      <right style="medium">
        <color rgb="FF008D0A"/>
      </right>
      <top style="medium">
        <color rgb="FF008D0A"/>
      </top>
      <bottom/>
      <diagonal/>
    </border>
    <border>
      <left style="thin">
        <color rgb="FF2D8B4C"/>
      </left>
      <right style="thin">
        <color rgb="FF2D8B4C"/>
      </right>
      <top/>
      <bottom style="thin">
        <color rgb="FF2D8B4C"/>
      </bottom>
      <diagonal/>
    </border>
    <border>
      <left style="medium">
        <color rgb="FF2D8B4C"/>
      </left>
      <right style="medium">
        <color rgb="FF008D0A"/>
      </right>
      <top style="medium">
        <color rgb="FF008D0A"/>
      </top>
      <bottom style="medium">
        <color rgb="FF2D8B4C"/>
      </bottom>
      <diagonal/>
    </border>
    <border>
      <left style="medium">
        <color rgb="FF008D0A"/>
      </left>
      <right style="medium">
        <color rgb="FF008D0A"/>
      </right>
      <top style="medium">
        <color rgb="FF008D0A"/>
      </top>
      <bottom style="medium">
        <color rgb="FF2D8B4C"/>
      </bottom>
      <diagonal/>
    </border>
    <border>
      <left style="medium">
        <color rgb="FF008D0A"/>
      </left>
      <right style="medium">
        <color rgb="FF2D8B4C"/>
      </right>
      <top style="medium">
        <color rgb="FF008D0A"/>
      </top>
      <bottom style="medium">
        <color rgb="FF2D8B4C"/>
      </bottom>
      <diagonal/>
    </border>
    <border>
      <left style="thin">
        <color rgb="FF2D8B4C"/>
      </left>
      <right style="medium">
        <color rgb="FF2D8B4C"/>
      </right>
      <top/>
      <bottom style="thin">
        <color rgb="FF2D8B4C"/>
      </bottom>
      <diagonal/>
    </border>
    <border>
      <left style="medium">
        <color rgb="FF2D8B4C"/>
      </left>
      <right style="thin">
        <color rgb="FF2D8B4C"/>
      </right>
      <top style="thin">
        <color rgb="FF2D8B4C"/>
      </top>
      <bottom style="thin">
        <color rgb="FF2D8B4C"/>
      </bottom>
      <diagonal/>
    </border>
    <border>
      <left style="thin">
        <color rgb="FF2D8B4C"/>
      </left>
      <right style="medium">
        <color rgb="FF2D8B4C"/>
      </right>
      <top style="thin">
        <color rgb="FF2D8B4C"/>
      </top>
      <bottom style="thin">
        <color rgb="FF2D8B4C"/>
      </bottom>
      <diagonal/>
    </border>
    <border>
      <left style="medium">
        <color rgb="FF2D8B4C"/>
      </left>
      <right style="thin">
        <color rgb="FF2D8B4C"/>
      </right>
      <top style="thin">
        <color rgb="FF2D8B4C"/>
      </top>
      <bottom style="medium">
        <color rgb="FF2D8B4C"/>
      </bottom>
      <diagonal/>
    </border>
    <border>
      <left style="thin">
        <color rgb="FF2D8B4C"/>
      </left>
      <right style="thin">
        <color rgb="FF2D8B4C"/>
      </right>
      <top style="thin">
        <color rgb="FF2D8B4C"/>
      </top>
      <bottom style="medium">
        <color rgb="FF2D8B4C"/>
      </bottom>
      <diagonal/>
    </border>
    <border>
      <left style="thin">
        <color rgb="FF2D8B4C"/>
      </left>
      <right style="medium">
        <color rgb="FF2D8B4C"/>
      </right>
      <top style="thin">
        <color rgb="FF2D8B4C"/>
      </top>
      <bottom style="medium">
        <color rgb="FF2D8B4C"/>
      </bottom>
      <diagonal/>
    </border>
    <border>
      <left style="medium">
        <color rgb="FF008D0A"/>
      </left>
      <right/>
      <top style="medium">
        <color rgb="FF008D0A"/>
      </top>
      <bottom style="medium">
        <color rgb="FF008D0A"/>
      </bottom>
      <diagonal/>
    </border>
    <border>
      <left/>
      <right/>
      <top style="medium">
        <color rgb="FF008D0A"/>
      </top>
      <bottom style="medium">
        <color rgb="FF008D0A"/>
      </bottom>
      <diagonal/>
    </border>
    <border>
      <left/>
      <right style="medium">
        <color rgb="FF008D0A"/>
      </right>
      <top style="medium">
        <color rgb="FF008D0A"/>
      </top>
      <bottom style="medium">
        <color rgb="FF008D0A"/>
      </bottom>
      <diagonal/>
    </border>
    <border>
      <left style="thin">
        <color rgb="FF008D0A"/>
      </left>
      <right style="thin">
        <color rgb="FF008D0A"/>
      </right>
      <top style="medium">
        <color rgb="FF008D0A"/>
      </top>
      <bottom style="medium">
        <color rgb="FF008D0A"/>
      </bottom>
      <diagonal/>
    </border>
    <border>
      <left style="medium">
        <color rgb="FF008D0A"/>
      </left>
      <right style="thin">
        <color rgb="FF008D0A"/>
      </right>
      <top/>
      <bottom style="thin">
        <color rgb="FF008D0A"/>
      </bottom>
      <diagonal/>
    </border>
    <border>
      <left style="thin">
        <color rgb="FF008D0A"/>
      </left>
      <right style="thin">
        <color rgb="FF008D0A"/>
      </right>
      <top/>
      <bottom style="thin">
        <color rgb="FF008D0A"/>
      </bottom>
      <diagonal/>
    </border>
    <border>
      <left style="thin">
        <color rgb="FF008D0A"/>
      </left>
      <right style="medium">
        <color rgb="FF008D0A"/>
      </right>
      <top/>
      <bottom style="thin">
        <color rgb="FF008D0A"/>
      </bottom>
      <diagonal/>
    </border>
    <border>
      <left style="thin">
        <color rgb="FF008D0A"/>
      </left>
      <right style="medium">
        <color rgb="FF008D0A"/>
      </right>
      <top style="thin">
        <color rgb="FF008D0A"/>
      </top>
      <bottom style="thin">
        <color rgb="FF008D0A"/>
      </bottom>
      <diagonal/>
    </border>
    <border>
      <left style="thin">
        <color rgb="FF008D0A"/>
      </left>
      <right style="thin">
        <color rgb="FF008D0A"/>
      </right>
      <top style="thin">
        <color rgb="FF008D0A"/>
      </top>
      <bottom style="medium">
        <color rgb="FF008D0A"/>
      </bottom>
      <diagonal/>
    </border>
    <border>
      <left style="thin">
        <color rgb="FF008D0A"/>
      </left>
      <right style="medium">
        <color rgb="FF008D0A"/>
      </right>
      <top style="thin">
        <color rgb="FF008D0A"/>
      </top>
      <bottom style="medium">
        <color rgb="FF008D0A"/>
      </bottom>
      <diagonal/>
    </border>
    <border>
      <left style="thin">
        <color rgb="FF008D0A"/>
      </left>
      <right style="thin">
        <color rgb="FF008D0A"/>
      </right>
      <top style="thin">
        <color rgb="FF008D0A"/>
      </top>
      <bottom/>
      <diagonal/>
    </border>
    <border>
      <left style="medium">
        <color rgb="FF008D0A"/>
      </left>
      <right style="medium">
        <color rgb="FF2D8B4C"/>
      </right>
      <top style="medium">
        <color rgb="FF008D0A"/>
      </top>
      <bottom/>
      <diagonal/>
    </border>
    <border>
      <left style="medium">
        <color rgb="FF008D0A"/>
      </left>
      <right style="thin">
        <color rgb="FF008D0A"/>
      </right>
      <top/>
      <bottom style="medium">
        <color rgb="FF008D0A"/>
      </bottom>
      <diagonal/>
    </border>
    <border>
      <left style="thin">
        <color rgb="FF008D0A"/>
      </left>
      <right style="thin">
        <color rgb="FF008D0A"/>
      </right>
      <top/>
      <bottom style="medium">
        <color rgb="FF008D0A"/>
      </bottom>
      <diagonal/>
    </border>
    <border>
      <left style="thin">
        <color rgb="FF008D0A"/>
      </left>
      <right style="medium">
        <color rgb="FF008D0A"/>
      </right>
      <top/>
      <bottom style="medium">
        <color rgb="FF008D0A"/>
      </bottom>
      <diagonal/>
    </border>
    <border>
      <left style="thin">
        <color rgb="FF008D0A"/>
      </left>
      <right style="medium">
        <color rgb="FF008D0A"/>
      </right>
      <top style="medium">
        <color rgb="FF008D0A"/>
      </top>
      <bottom/>
      <diagonal/>
    </border>
    <border>
      <left style="medium">
        <color rgb="FF008000"/>
      </left>
      <right/>
      <top/>
      <bottom/>
      <diagonal/>
    </border>
    <border>
      <left/>
      <right style="medium">
        <color rgb="FF008000"/>
      </right>
      <top/>
      <bottom/>
      <diagonal/>
    </border>
    <border>
      <left style="medium">
        <color rgb="FF008000"/>
      </left>
      <right style="thin">
        <color rgb="FF008D0A"/>
      </right>
      <top style="medium">
        <color rgb="FF008D0A"/>
      </top>
      <bottom style="medium">
        <color rgb="FF008D0A"/>
      </bottom>
      <diagonal/>
    </border>
    <border>
      <left style="medium">
        <color rgb="FF008D0A"/>
      </left>
      <right style="medium">
        <color rgb="FF008000"/>
      </right>
      <top style="medium">
        <color rgb="FF008D0A"/>
      </top>
      <bottom style="medium">
        <color rgb="FF008D0A"/>
      </bottom>
      <diagonal/>
    </border>
    <border>
      <left style="medium">
        <color rgb="FF008000"/>
      </left>
      <right style="thin">
        <color rgb="FF008D0A"/>
      </right>
      <top/>
      <bottom style="thin">
        <color rgb="FF008D0A"/>
      </bottom>
      <diagonal/>
    </border>
    <border>
      <left style="thin">
        <color rgb="FF008D0A"/>
      </left>
      <right style="medium">
        <color rgb="FF008000"/>
      </right>
      <top/>
      <bottom style="thin">
        <color rgb="FF008D0A"/>
      </bottom>
      <diagonal/>
    </border>
    <border>
      <left style="medium">
        <color rgb="FF008000"/>
      </left>
      <right style="thin">
        <color rgb="FF008D0A"/>
      </right>
      <top style="thin">
        <color rgb="FF008D0A"/>
      </top>
      <bottom style="thin">
        <color rgb="FF008D0A"/>
      </bottom>
      <diagonal/>
    </border>
    <border>
      <left style="thin">
        <color rgb="FF008D0A"/>
      </left>
      <right style="medium">
        <color rgb="FF008000"/>
      </right>
      <top style="thin">
        <color rgb="FF008D0A"/>
      </top>
      <bottom style="thin">
        <color rgb="FF008D0A"/>
      </bottom>
      <diagonal/>
    </border>
    <border>
      <left style="medium">
        <color rgb="FF2D8B4C"/>
      </left>
      <right/>
      <top/>
      <bottom style="thin">
        <color rgb="FF2D8B4C"/>
      </bottom>
      <diagonal/>
    </border>
    <border>
      <left/>
      <right/>
      <top/>
      <bottom style="thin">
        <color rgb="FF2D8B4C"/>
      </bottom>
      <diagonal/>
    </border>
    <border>
      <left/>
      <right style="thin">
        <color rgb="FF008D0A"/>
      </right>
      <top style="thin">
        <color rgb="FF2D8B4C"/>
      </top>
      <bottom style="thin">
        <color rgb="FF2D8B4C"/>
      </bottom>
      <diagonal/>
    </border>
    <border>
      <left/>
      <right style="medium">
        <color rgb="FF2D8B4C"/>
      </right>
      <top/>
      <bottom style="thin">
        <color rgb="FF2D8B4C"/>
      </bottom>
      <diagonal/>
    </border>
    <border>
      <left style="thin">
        <color rgb="FF008D0A"/>
      </left>
      <right style="medium">
        <color rgb="FF2D8B4C"/>
      </right>
      <top/>
      <bottom/>
      <diagonal/>
    </border>
    <border>
      <left style="medium">
        <color rgb="FF2D8B4C"/>
      </left>
      <right/>
      <top style="thin">
        <color rgb="FF2D8B4C"/>
      </top>
      <bottom/>
      <diagonal/>
    </border>
    <border>
      <left/>
      <right/>
      <top style="thin">
        <color rgb="FF2D8B4C"/>
      </top>
      <bottom/>
      <diagonal/>
    </border>
    <border>
      <left/>
      <right style="medium">
        <color rgb="FF2D8B4C"/>
      </right>
      <top style="thin">
        <color rgb="FF2D8B4C"/>
      </top>
      <bottom/>
      <diagonal/>
    </border>
    <border>
      <left style="thin">
        <color rgb="FF008D0A"/>
      </left>
      <right/>
      <top style="thin">
        <color rgb="FF2D8B4C"/>
      </top>
      <bottom style="thin">
        <color rgb="FF2D8B4C"/>
      </bottom>
      <diagonal/>
    </border>
    <border>
      <left/>
      <right style="thin">
        <color rgb="FF008D0A"/>
      </right>
      <top style="medium">
        <color rgb="FF008D0A"/>
      </top>
      <bottom/>
      <diagonal/>
    </border>
    <border>
      <left style="thin">
        <color rgb="FF008D0A"/>
      </left>
      <right/>
      <top style="medium">
        <color rgb="FF008D0A"/>
      </top>
      <bottom style="medium">
        <color rgb="FF008D0A"/>
      </bottom>
      <diagonal/>
    </border>
    <border>
      <left/>
      <right style="thin">
        <color rgb="FF008D0A"/>
      </right>
      <top style="medium">
        <color rgb="FF008D0A"/>
      </top>
      <bottom style="medium">
        <color rgb="FF008D0A"/>
      </bottom>
      <diagonal/>
    </border>
    <border>
      <left style="medium">
        <color rgb="FF008D0A"/>
      </left>
      <right/>
      <top/>
      <bottom style="thin">
        <color rgb="FF008D0A"/>
      </bottom>
      <diagonal/>
    </border>
    <border>
      <left/>
      <right style="thin">
        <color rgb="FF008D0A"/>
      </right>
      <top/>
      <bottom style="thin">
        <color rgb="FF008D0A"/>
      </bottom>
      <diagonal/>
    </border>
    <border>
      <left style="medium">
        <color rgb="FF008D0A"/>
      </left>
      <right/>
      <top style="thin">
        <color rgb="FF008D0A"/>
      </top>
      <bottom style="thin">
        <color rgb="FF008D0A"/>
      </bottom>
      <diagonal/>
    </border>
    <border>
      <left/>
      <right style="thin">
        <color rgb="FF008D0A"/>
      </right>
      <top style="thin">
        <color rgb="FF008D0A"/>
      </top>
      <bottom style="thin">
        <color rgb="FF008D0A"/>
      </bottom>
      <diagonal/>
    </border>
    <border>
      <left style="medium">
        <color rgb="FF008D0A"/>
      </left>
      <right/>
      <top style="thin">
        <color rgb="FF008D0A"/>
      </top>
      <bottom style="medium">
        <color rgb="FF008D0A"/>
      </bottom>
      <diagonal/>
    </border>
    <border>
      <left/>
      <right style="thin">
        <color rgb="FF008D0A"/>
      </right>
      <top style="thin">
        <color rgb="FF008D0A"/>
      </top>
      <bottom style="medium">
        <color rgb="FF008D0A"/>
      </bottom>
      <diagonal/>
    </border>
    <border>
      <left style="thin">
        <color rgb="FF008D0A"/>
      </left>
      <right/>
      <top style="thin">
        <color rgb="FF008D0A"/>
      </top>
      <bottom style="medium">
        <color rgb="FF008D0A"/>
      </bottom>
      <diagonal/>
    </border>
    <border>
      <left/>
      <right/>
      <top style="thin">
        <color rgb="FF008D0A"/>
      </top>
      <bottom style="thin">
        <color rgb="FF008D0A"/>
      </bottom>
      <diagonal/>
    </border>
    <border>
      <left/>
      <right style="medium">
        <color rgb="FF008D0A"/>
      </right>
      <top style="thin">
        <color rgb="FF008D0A"/>
      </top>
      <bottom style="thin">
        <color rgb="FF008D0A"/>
      </bottom>
      <diagonal/>
    </border>
    <border>
      <left style="thin">
        <color rgb="FF008D0A"/>
      </left>
      <right/>
      <top style="medium">
        <color rgb="FF008D0A"/>
      </top>
      <bottom/>
      <diagonal/>
    </border>
    <border>
      <left style="thin">
        <color rgb="FF008D0A"/>
      </left>
      <right/>
      <top/>
      <bottom style="thin">
        <color rgb="FF008D0A"/>
      </bottom>
      <diagonal/>
    </border>
    <border>
      <left style="medium">
        <color rgb="FF2D8B4C"/>
      </left>
      <right style="thin">
        <color rgb="FF008D0A"/>
      </right>
      <top style="medium">
        <color rgb="FF008D0A"/>
      </top>
      <bottom style="medium">
        <color rgb="FF008D0A"/>
      </bottom>
      <diagonal/>
    </border>
    <border>
      <left style="medium">
        <color rgb="FF008D0A"/>
      </left>
      <right style="medium">
        <color rgb="FF2D8B4C"/>
      </right>
      <top style="medium">
        <color rgb="FF008D0A"/>
      </top>
      <bottom style="medium">
        <color rgb="FF008D0A"/>
      </bottom>
      <diagonal/>
    </border>
    <border>
      <left style="medium">
        <color rgb="FF2D8B4C"/>
      </left>
      <right style="thin">
        <color rgb="FF008D0A"/>
      </right>
      <top/>
      <bottom style="thin">
        <color rgb="FF008D0A"/>
      </bottom>
      <diagonal/>
    </border>
    <border>
      <left style="thin">
        <color rgb="FF008D0A"/>
      </left>
      <right style="medium">
        <color rgb="FF2D8B4C"/>
      </right>
      <top/>
      <bottom style="thin">
        <color rgb="FF008D0A"/>
      </bottom>
      <diagonal/>
    </border>
    <border>
      <left style="medium">
        <color rgb="FF2D8B4C"/>
      </left>
      <right style="thin">
        <color rgb="FF008D0A"/>
      </right>
      <top style="thin">
        <color rgb="FF008D0A"/>
      </top>
      <bottom style="thin">
        <color rgb="FF008D0A"/>
      </bottom>
      <diagonal/>
    </border>
    <border>
      <left style="thin">
        <color rgb="FF008D0A"/>
      </left>
      <right style="medium">
        <color rgb="FF2D8B4C"/>
      </right>
      <top style="thin">
        <color rgb="FF008D0A"/>
      </top>
      <bottom style="thin">
        <color rgb="FF008D0A"/>
      </bottom>
      <diagonal/>
    </border>
    <border>
      <left style="medium">
        <color rgb="FF2D8B4C"/>
      </left>
      <right style="thin">
        <color rgb="FF008D0A"/>
      </right>
      <top/>
      <bottom style="medium">
        <color rgb="FF2D8B4C"/>
      </bottom>
      <diagonal/>
    </border>
    <border>
      <left style="thin">
        <color rgb="FF008D0A"/>
      </left>
      <right style="medium">
        <color rgb="FF2D8B4C"/>
      </right>
      <top/>
      <bottom style="medium">
        <color rgb="FF2D8B4C"/>
      </bottom>
      <diagonal/>
    </border>
  </borders>
  <cellStyleXfs count="6">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0" applyNumberFormat="0" applyBorder="0" applyAlignment="0" applyProtection="0"/>
    <xf numFmtId="0" fontId="10" fillId="0" borderId="0" applyNumberFormat="0" applyFill="0" applyBorder="0" applyAlignment="0" applyProtection="0"/>
  </cellStyleXfs>
  <cellXfs count="205">
    <xf numFmtId="0" fontId="0" fillId="0" borderId="0" xfId="0"/>
    <xf numFmtId="0" fontId="0" fillId="0" borderId="0" xfId="0" applyAlignment="1">
      <alignment horizontal="center"/>
    </xf>
    <xf numFmtId="0" fontId="0" fillId="5" borderId="0" xfId="0" applyFill="1"/>
    <xf numFmtId="0" fontId="5" fillId="5" borderId="0" xfId="0" applyFont="1" applyFill="1"/>
    <xf numFmtId="0" fontId="13" fillId="8" borderId="31" xfId="0" applyFont="1" applyFill="1" applyBorder="1" applyAlignment="1" applyProtection="1">
      <alignment horizontal="center" vertical="center"/>
      <protection locked="0"/>
    </xf>
    <xf numFmtId="0" fontId="0" fillId="0" borderId="0" xfId="0" applyAlignment="1">
      <alignment horizontal="center" vertical="center"/>
    </xf>
    <xf numFmtId="0" fontId="17" fillId="11" borderId="14" xfId="0" applyFont="1" applyFill="1" applyBorder="1" applyAlignment="1">
      <alignment horizontal="center" vertical="center"/>
    </xf>
    <xf numFmtId="0" fontId="17" fillId="12" borderId="14" xfId="0" applyFont="1" applyFill="1" applyBorder="1" applyAlignment="1">
      <alignment horizontal="center" vertical="center"/>
    </xf>
    <xf numFmtId="0" fontId="17" fillId="11" borderId="37" xfId="0" applyFont="1" applyFill="1" applyBorder="1" applyAlignment="1">
      <alignment horizontal="center" vertical="center"/>
    </xf>
    <xf numFmtId="0" fontId="17" fillId="12" borderId="45" xfId="0" applyFont="1" applyFill="1" applyBorder="1" applyAlignment="1">
      <alignment horizontal="center" vertical="center"/>
    </xf>
    <xf numFmtId="0" fontId="12" fillId="7" borderId="35" xfId="2" applyFont="1" applyFill="1" applyBorder="1" applyAlignment="1">
      <alignment horizontal="center" vertical="center" wrapText="1"/>
    </xf>
    <xf numFmtId="0" fontId="12" fillId="7" borderId="50" xfId="2" applyFont="1" applyFill="1" applyBorder="1" applyAlignment="1">
      <alignment horizontal="center" vertical="center" wrapText="1"/>
    </xf>
    <xf numFmtId="0" fontId="12" fillId="7" borderId="34" xfId="2" applyFont="1" applyFill="1" applyBorder="1" applyAlignment="1">
      <alignment horizontal="center" vertical="center" wrapText="1"/>
    </xf>
    <xf numFmtId="0" fontId="13" fillId="9" borderId="52" xfId="0" applyFont="1" applyFill="1" applyBorder="1" applyAlignment="1" applyProtection="1">
      <alignment horizontal="center" vertical="center"/>
      <protection locked="0"/>
    </xf>
    <xf numFmtId="0" fontId="13" fillId="8" borderId="55" xfId="0" applyFont="1" applyFill="1" applyBorder="1" applyAlignment="1" applyProtection="1">
      <alignment horizontal="center" vertical="center"/>
      <protection locked="0"/>
    </xf>
    <xf numFmtId="0" fontId="14" fillId="9" borderId="52" xfId="0" applyFont="1" applyFill="1" applyBorder="1" applyAlignment="1" applyProtection="1">
      <alignment horizontal="center" vertical="center"/>
      <protection locked="0"/>
    </xf>
    <xf numFmtId="0" fontId="14" fillId="8" borderId="31" xfId="0" applyFont="1" applyFill="1" applyBorder="1" applyAlignment="1" applyProtection="1">
      <alignment horizontal="center" vertical="center"/>
      <protection locked="0"/>
    </xf>
    <xf numFmtId="0" fontId="14" fillId="9" borderId="31" xfId="0" applyFont="1" applyFill="1" applyBorder="1" applyAlignment="1" applyProtection="1">
      <alignment horizontal="center" vertical="center"/>
      <protection locked="0"/>
    </xf>
    <xf numFmtId="0" fontId="14" fillId="9" borderId="57" xfId="0" applyFont="1" applyFill="1" applyBorder="1" applyAlignment="1" applyProtection="1">
      <alignment horizontal="center" vertical="center"/>
      <protection locked="0"/>
    </xf>
    <xf numFmtId="0" fontId="15" fillId="9" borderId="5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57" xfId="0" applyFont="1" applyFill="1" applyBorder="1" applyAlignment="1">
      <alignment horizontal="center" vertical="center" wrapText="1"/>
    </xf>
    <xf numFmtId="0" fontId="12" fillId="7" borderId="58" xfId="2" applyFont="1" applyFill="1" applyBorder="1" applyAlignment="1">
      <alignment horizontal="center" vertical="center" wrapText="1"/>
    </xf>
    <xf numFmtId="0" fontId="12" fillId="7" borderId="35" xfId="2" applyFont="1" applyFill="1" applyBorder="1" applyAlignment="1" applyProtection="1">
      <alignment horizontal="center" vertical="center" wrapText="1"/>
    </xf>
    <xf numFmtId="0" fontId="12" fillId="7" borderId="50" xfId="2" applyFont="1" applyFill="1" applyBorder="1" applyAlignment="1" applyProtection="1">
      <alignment horizontal="center" vertical="center" wrapText="1"/>
    </xf>
    <xf numFmtId="0" fontId="14" fillId="9" borderId="60" xfId="0" applyFont="1" applyFill="1" applyBorder="1" applyAlignment="1" applyProtection="1">
      <alignment horizontal="center" vertical="center"/>
      <protection locked="0"/>
    </xf>
    <xf numFmtId="0" fontId="16" fillId="10" borderId="32" xfId="3" applyFont="1" applyFill="1" applyBorder="1" applyAlignment="1" applyProtection="1">
      <alignment horizontal="center" vertical="center"/>
    </xf>
    <xf numFmtId="0" fontId="16" fillId="10" borderId="35" xfId="3" applyFont="1" applyFill="1" applyBorder="1" applyAlignment="1" applyProtection="1">
      <alignment horizontal="center" vertical="center"/>
    </xf>
    <xf numFmtId="9" fontId="13" fillId="0" borderId="34" xfId="1" applyFont="1" applyBorder="1" applyAlignment="1" applyProtection="1">
      <alignment horizontal="center" vertical="center"/>
    </xf>
    <xf numFmtId="0" fontId="12" fillId="7" borderId="28" xfId="2" applyFont="1" applyFill="1" applyBorder="1" applyAlignment="1" applyProtection="1">
      <alignment horizontal="center" vertical="center" wrapText="1"/>
    </xf>
    <xf numFmtId="0" fontId="16" fillId="10" borderId="32" xfId="3" applyFont="1" applyFill="1" applyBorder="1" applyAlignment="1" applyProtection="1">
      <alignment horizontal="center" vertical="center" wrapText="1"/>
    </xf>
    <xf numFmtId="0" fontId="16" fillId="10" borderId="35" xfId="3" applyFont="1" applyFill="1" applyBorder="1" applyAlignment="1" applyProtection="1">
      <alignment horizontal="center" vertical="center" wrapText="1"/>
    </xf>
    <xf numFmtId="0" fontId="13" fillId="0" borderId="34" xfId="1" applyNumberFormat="1" applyFont="1" applyBorder="1" applyAlignment="1" applyProtection="1">
      <alignment horizontal="center" vertical="center"/>
    </xf>
    <xf numFmtId="0" fontId="14" fillId="8" borderId="55" xfId="0" applyFont="1" applyFill="1" applyBorder="1" applyAlignment="1" applyProtection="1">
      <alignment horizontal="center" vertical="center"/>
      <protection locked="0"/>
    </xf>
    <xf numFmtId="0" fontId="0" fillId="9" borderId="53" xfId="0" applyFill="1" applyBorder="1" applyAlignment="1" applyProtection="1">
      <alignment vertical="center" wrapText="1"/>
      <protection locked="0"/>
    </xf>
    <xf numFmtId="0" fontId="10" fillId="8" borderId="54" xfId="5" applyFill="1" applyBorder="1" applyAlignment="1" applyProtection="1">
      <alignment vertical="center" wrapText="1"/>
      <protection locked="0"/>
    </xf>
    <xf numFmtId="0" fontId="0" fillId="8" borderId="54" xfId="0" applyFill="1" applyBorder="1" applyAlignment="1" applyProtection="1">
      <alignment vertical="center" wrapText="1"/>
      <protection locked="0"/>
    </xf>
    <xf numFmtId="0" fontId="0" fillId="8" borderId="56" xfId="0" applyFill="1" applyBorder="1" applyAlignment="1" applyProtection="1">
      <alignment vertical="center" wrapText="1"/>
      <protection locked="0"/>
    </xf>
    <xf numFmtId="0" fontId="24" fillId="11" borderId="37" xfId="0" applyFont="1" applyFill="1" applyBorder="1" applyAlignment="1">
      <alignment horizontal="center" vertical="center"/>
    </xf>
    <xf numFmtId="0" fontId="25" fillId="11" borderId="37" xfId="0" applyFont="1" applyFill="1" applyBorder="1" applyAlignment="1" applyProtection="1">
      <alignment horizontal="center" vertical="center"/>
      <protection locked="0"/>
    </xf>
    <xf numFmtId="0" fontId="25" fillId="12" borderId="14" xfId="0" applyFont="1" applyFill="1" applyBorder="1" applyAlignment="1" applyProtection="1">
      <alignment horizontal="center" vertical="center"/>
      <protection locked="0"/>
    </xf>
    <xf numFmtId="0" fontId="25" fillId="11" borderId="14" xfId="0" applyFont="1" applyFill="1" applyBorder="1" applyAlignment="1" applyProtection="1">
      <alignment horizontal="center" vertical="center"/>
      <protection locked="0"/>
    </xf>
    <xf numFmtId="0" fontId="25" fillId="12" borderId="45" xfId="0" applyFont="1" applyFill="1" applyBorder="1" applyAlignment="1" applyProtection="1">
      <alignment horizontal="center" vertical="center"/>
      <protection locked="0"/>
    </xf>
    <xf numFmtId="0" fontId="12" fillId="7" borderId="38" xfId="2" applyFont="1" applyFill="1" applyBorder="1" applyAlignment="1" applyProtection="1">
      <alignment horizontal="center" vertical="center" wrapText="1"/>
    </xf>
    <xf numFmtId="0" fontId="12" fillId="7" borderId="39" xfId="2" applyFont="1" applyFill="1" applyBorder="1" applyAlignment="1" applyProtection="1">
      <alignment horizontal="center" vertical="center" wrapText="1"/>
    </xf>
    <xf numFmtId="0" fontId="12" fillId="7" borderId="40" xfId="2" applyFont="1" applyFill="1" applyBorder="1" applyAlignment="1" applyProtection="1">
      <alignment horizontal="center" vertical="center" wrapText="1"/>
    </xf>
    <xf numFmtId="0" fontId="15" fillId="12" borderId="42" xfId="0" applyFont="1" applyFill="1" applyBorder="1" applyAlignment="1">
      <alignment horizontal="center" vertical="center" wrapText="1"/>
    </xf>
    <xf numFmtId="0" fontId="15" fillId="11" borderId="42" xfId="0" applyFont="1" applyFill="1" applyBorder="1" applyAlignment="1">
      <alignment horizontal="center" vertical="center" wrapText="1"/>
    </xf>
    <xf numFmtId="0" fontId="15" fillId="12" borderId="44" xfId="0" applyFont="1" applyFill="1" applyBorder="1" applyAlignment="1">
      <alignment horizontal="center" vertical="center" wrapText="1"/>
    </xf>
    <xf numFmtId="0" fontId="0" fillId="11" borderId="41" xfId="0" applyFill="1" applyBorder="1" applyAlignment="1" applyProtection="1">
      <alignment horizontal="center" vertical="center"/>
      <protection locked="0"/>
    </xf>
    <xf numFmtId="0" fontId="0" fillId="12" borderId="43" xfId="0" applyFill="1" applyBorder="1" applyAlignment="1" applyProtection="1">
      <alignment horizontal="center" vertical="center"/>
      <protection locked="0"/>
    </xf>
    <xf numFmtId="0" fontId="0" fillId="11" borderId="43" xfId="0" applyFill="1" applyBorder="1" applyAlignment="1" applyProtection="1">
      <alignment horizontal="center" vertical="center"/>
      <protection locked="0"/>
    </xf>
    <xf numFmtId="0" fontId="0" fillId="12" borderId="46" xfId="0" applyFill="1" applyBorder="1" applyAlignment="1" applyProtection="1">
      <alignment horizontal="center" vertical="center"/>
      <protection locked="0"/>
    </xf>
    <xf numFmtId="0" fontId="24" fillId="12" borderId="14" xfId="0" applyFont="1" applyFill="1" applyBorder="1" applyAlignment="1">
      <alignment horizontal="center" vertical="center"/>
    </xf>
    <xf numFmtId="0" fontId="26" fillId="12" borderId="42" xfId="0" applyFont="1" applyFill="1" applyBorder="1" applyAlignment="1">
      <alignment horizontal="center" vertical="center" wrapText="1"/>
    </xf>
    <xf numFmtId="0" fontId="0" fillId="5" borderId="0" xfId="0" applyFill="1" applyAlignment="1">
      <alignment horizontal="center"/>
    </xf>
    <xf numFmtId="0" fontId="0" fillId="5" borderId="0" xfId="0" applyFill="1" applyAlignment="1">
      <alignment horizontal="center" vertical="center"/>
    </xf>
    <xf numFmtId="0" fontId="13" fillId="5" borderId="33" xfId="0" applyFont="1" applyFill="1" applyBorder="1" applyAlignment="1">
      <alignment horizontal="center" vertical="center"/>
    </xf>
    <xf numFmtId="0" fontId="13" fillId="5" borderId="34" xfId="0" applyFont="1" applyFill="1" applyBorder="1" applyAlignment="1">
      <alignment horizontal="center" vertical="center"/>
    </xf>
    <xf numFmtId="9" fontId="13" fillId="5" borderId="34" xfId="1" applyFont="1" applyFill="1" applyBorder="1" applyAlignment="1" applyProtection="1">
      <alignment horizontal="center" vertical="center"/>
    </xf>
    <xf numFmtId="0" fontId="13" fillId="5" borderId="0" xfId="0" applyFont="1" applyFill="1" applyAlignment="1">
      <alignment horizontal="center" vertical="center"/>
    </xf>
    <xf numFmtId="0" fontId="20" fillId="9" borderId="51"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19" fillId="9" borderId="52" xfId="0" applyFont="1" applyFill="1" applyBorder="1" applyAlignment="1">
      <alignment horizontal="center" vertical="center"/>
    </xf>
    <xf numFmtId="0" fontId="19" fillId="8" borderId="31" xfId="0" applyFont="1" applyFill="1" applyBorder="1" applyAlignment="1">
      <alignment horizontal="center" vertical="center"/>
    </xf>
    <xf numFmtId="0" fontId="19" fillId="8" borderId="55" xfId="0" applyFont="1" applyFill="1" applyBorder="1" applyAlignment="1">
      <alignment horizontal="center" vertical="center"/>
    </xf>
    <xf numFmtId="0" fontId="18" fillId="9" borderId="53" xfId="0" applyFont="1" applyFill="1" applyBorder="1" applyAlignment="1" applyProtection="1">
      <alignment horizontal="left" vertical="center" wrapText="1"/>
      <protection locked="0"/>
    </xf>
    <xf numFmtId="0" fontId="18" fillId="8" borderId="54" xfId="0" applyFont="1" applyFill="1" applyBorder="1" applyAlignment="1" applyProtection="1">
      <alignment horizontal="left" vertical="center" wrapText="1"/>
      <protection locked="0"/>
    </xf>
    <xf numFmtId="0" fontId="18" fillId="8" borderId="56" xfId="0" applyFont="1" applyFill="1" applyBorder="1" applyAlignment="1" applyProtection="1">
      <alignment horizontal="left" vertical="center" wrapText="1"/>
      <protection locked="0"/>
    </xf>
    <xf numFmtId="0" fontId="0" fillId="5" borderId="0" xfId="0" applyFill="1" applyAlignment="1">
      <alignment wrapTex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9" borderId="53" xfId="0" applyFont="1" applyFill="1" applyBorder="1" applyAlignment="1" applyProtection="1">
      <alignment horizontal="center" vertical="center"/>
      <protection locked="0"/>
    </xf>
    <xf numFmtId="0" fontId="17" fillId="8" borderId="54" xfId="0" applyFont="1" applyFill="1" applyBorder="1" applyAlignment="1" applyProtection="1">
      <alignment horizontal="center" vertical="center"/>
      <protection locked="0"/>
    </xf>
    <xf numFmtId="0" fontId="17" fillId="8" borderId="56" xfId="0" applyFont="1" applyFill="1" applyBorder="1" applyAlignment="1" applyProtection="1">
      <alignment horizontal="center" vertical="center"/>
      <protection locked="0"/>
    </xf>
    <xf numFmtId="0" fontId="8" fillId="5" borderId="75" xfId="0" applyFont="1" applyFill="1" applyBorder="1" applyAlignment="1">
      <alignment horizontal="center" vertical="center"/>
    </xf>
    <xf numFmtId="0" fontId="9" fillId="6" borderId="43" xfId="0" applyFont="1" applyFill="1" applyBorder="1" applyAlignment="1" applyProtection="1">
      <alignment horizontal="center" vertical="center"/>
      <protection locked="0"/>
    </xf>
    <xf numFmtId="0" fontId="0" fillId="8" borderId="91" xfId="0" applyFill="1" applyBorder="1" applyAlignment="1" applyProtection="1">
      <alignment vertical="center" wrapText="1"/>
      <protection locked="0"/>
    </xf>
    <xf numFmtId="0" fontId="22" fillId="5" borderId="0" xfId="0" applyFont="1" applyFill="1" applyAlignment="1">
      <alignment vertical="center"/>
    </xf>
    <xf numFmtId="0" fontId="11" fillId="7" borderId="65" xfId="2" applyFont="1" applyFill="1" applyBorder="1" applyAlignment="1" applyProtection="1">
      <alignment horizontal="center" vertical="center" wrapText="1"/>
    </xf>
    <xf numFmtId="0" fontId="11" fillId="7" borderId="35" xfId="2" applyFont="1" applyFill="1" applyBorder="1" applyAlignment="1" applyProtection="1">
      <alignment horizontal="center" vertical="center" wrapText="1"/>
    </xf>
    <xf numFmtId="0" fontId="11" fillId="7" borderId="66" xfId="2" applyFont="1" applyFill="1" applyBorder="1" applyAlignment="1" applyProtection="1">
      <alignment horizontal="center" vertical="center" wrapText="1"/>
    </xf>
    <xf numFmtId="0" fontId="29" fillId="9" borderId="67" xfId="0" applyFont="1" applyFill="1" applyBorder="1" applyAlignment="1">
      <alignment horizontal="center" vertical="center"/>
    </xf>
    <xf numFmtId="0" fontId="17" fillId="9" borderId="52" xfId="0" applyFont="1" applyFill="1" applyBorder="1" applyAlignment="1">
      <alignment horizontal="center" vertical="center"/>
    </xf>
    <xf numFmtId="0" fontId="17" fillId="9" borderId="68" xfId="0" applyFont="1" applyFill="1" applyBorder="1" applyAlignment="1">
      <alignment horizontal="center" vertical="center"/>
    </xf>
    <xf numFmtId="0" fontId="29" fillId="8" borderId="69" xfId="0" applyFont="1" applyFill="1" applyBorder="1" applyAlignment="1">
      <alignment horizontal="center" vertical="center"/>
    </xf>
    <xf numFmtId="0" fontId="17" fillId="8" borderId="31" xfId="0" applyFont="1" applyFill="1" applyBorder="1" applyAlignment="1">
      <alignment horizontal="center" vertical="center"/>
    </xf>
    <xf numFmtId="0" fontId="17" fillId="8" borderId="70" xfId="0" applyFont="1" applyFill="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9" fontId="19" fillId="0" borderId="34" xfId="1" applyFont="1" applyBorder="1" applyAlignment="1" applyProtection="1">
      <alignment horizontal="center" vertical="center"/>
    </xf>
    <xf numFmtId="0" fontId="19" fillId="0" borderId="0" xfId="0" applyFont="1" applyAlignment="1">
      <alignment horizontal="center" vertical="center"/>
    </xf>
    <xf numFmtId="0" fontId="17" fillId="5" borderId="0" xfId="0" applyFont="1" applyFill="1"/>
    <xf numFmtId="9" fontId="13" fillId="5" borderId="0" xfId="1" applyFont="1" applyFill="1" applyBorder="1" applyAlignment="1" applyProtection="1">
      <alignment horizontal="center" vertical="center"/>
    </xf>
    <xf numFmtId="0" fontId="11" fillId="7" borderId="94" xfId="2" applyFont="1" applyFill="1" applyBorder="1" applyAlignment="1" applyProtection="1">
      <alignment horizontal="center" vertical="center" wrapText="1"/>
    </xf>
    <xf numFmtId="0" fontId="11" fillId="7" borderId="95" xfId="2" applyFont="1" applyFill="1" applyBorder="1" applyAlignment="1" applyProtection="1">
      <alignment horizontal="center" vertical="center" wrapText="1"/>
    </xf>
    <xf numFmtId="0" fontId="14" fillId="9" borderId="96" xfId="0" applyFont="1" applyFill="1" applyBorder="1" applyAlignment="1" applyProtection="1">
      <alignment horizontal="center" vertical="center" wrapText="1"/>
      <protection locked="0"/>
    </xf>
    <xf numFmtId="0" fontId="14" fillId="9" borderId="97" xfId="0" applyFont="1" applyFill="1" applyBorder="1" applyAlignment="1" applyProtection="1">
      <alignment horizontal="center" vertical="center" wrapText="1"/>
      <protection locked="0"/>
    </xf>
    <xf numFmtId="0" fontId="14" fillId="8" borderId="98" xfId="0" applyFont="1" applyFill="1" applyBorder="1" applyAlignment="1" applyProtection="1">
      <alignment horizontal="center" vertical="center" wrapText="1"/>
      <protection locked="0"/>
    </xf>
    <xf numFmtId="0" fontId="14" fillId="8" borderId="99" xfId="0" applyFont="1" applyFill="1" applyBorder="1" applyAlignment="1" applyProtection="1">
      <alignment horizontal="center" vertical="center" wrapText="1"/>
      <protection locked="0"/>
    </xf>
    <xf numFmtId="0" fontId="14" fillId="9" borderId="100" xfId="0" applyFont="1" applyFill="1" applyBorder="1" applyAlignment="1" applyProtection="1">
      <alignment horizontal="center" vertical="center" wrapText="1"/>
      <protection locked="0"/>
    </xf>
    <xf numFmtId="0" fontId="14" fillId="9" borderId="101" xfId="0" applyFont="1" applyFill="1" applyBorder="1" applyAlignment="1" applyProtection="1">
      <alignment horizontal="center" vertical="center" wrapText="1"/>
      <protection locked="0"/>
    </xf>
    <xf numFmtId="0" fontId="0" fillId="9" borderId="52" xfId="0" applyFill="1" applyBorder="1" applyAlignment="1" applyProtection="1">
      <alignment vertical="center" wrapText="1"/>
      <protection locked="0"/>
    </xf>
    <xf numFmtId="0" fontId="0" fillId="8" borderId="31" xfId="0" applyFill="1" applyBorder="1" applyAlignment="1" applyProtection="1">
      <alignment vertical="center" wrapText="1"/>
      <protection locked="0"/>
    </xf>
    <xf numFmtId="0" fontId="0" fillId="9" borderId="31"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17" fillId="9" borderId="31" xfId="0" applyFont="1" applyFill="1" applyBorder="1" applyAlignment="1">
      <alignment horizontal="center" vertical="center"/>
    </xf>
    <xf numFmtId="0" fontId="17" fillId="9" borderId="57" xfId="0" applyFont="1" applyFill="1" applyBorder="1" applyAlignment="1">
      <alignment horizontal="center" vertical="center"/>
    </xf>
    <xf numFmtId="0" fontId="12" fillId="7" borderId="36" xfId="2" applyFont="1" applyFill="1" applyBorder="1" applyAlignment="1" applyProtection="1">
      <alignment horizontal="center" vertical="center" wrapText="1"/>
    </xf>
    <xf numFmtId="0" fontId="12" fillId="7" borderId="58" xfId="2" applyFont="1" applyFill="1" applyBorder="1" applyAlignment="1" applyProtection="1">
      <alignment horizontal="center" vertical="center" wrapText="1"/>
    </xf>
    <xf numFmtId="0" fontId="15" fillId="9" borderId="51" xfId="0" applyFont="1" applyFill="1" applyBorder="1" applyAlignment="1">
      <alignment horizontal="center" vertical="center" wrapText="1"/>
    </xf>
    <xf numFmtId="0" fontId="15" fillId="8" borderId="29"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7" fillId="8" borderId="55" xfId="0" applyFont="1" applyFill="1" applyBorder="1" applyAlignment="1">
      <alignment horizontal="center" vertical="center"/>
    </xf>
    <xf numFmtId="0" fontId="15" fillId="9" borderId="59" xfId="0" applyFont="1" applyFill="1" applyBorder="1" applyAlignment="1">
      <alignment horizontal="center" vertical="center" wrapText="1"/>
    </xf>
    <xf numFmtId="0" fontId="17" fillId="9" borderId="60" xfId="0" applyFont="1" applyFill="1" applyBorder="1" applyAlignment="1">
      <alignment horizontal="center" vertical="center" wrapText="1"/>
    </xf>
    <xf numFmtId="0" fontId="17" fillId="9" borderId="60" xfId="0" applyFont="1" applyFill="1" applyBorder="1" applyAlignment="1">
      <alignment horizontal="center" vertical="center"/>
    </xf>
    <xf numFmtId="0" fontId="9" fillId="9" borderId="61" xfId="0" applyFont="1" applyFill="1" applyBorder="1" applyAlignment="1" applyProtection="1">
      <alignment horizontal="center" vertical="center" wrapText="1"/>
      <protection locked="0"/>
    </xf>
    <xf numFmtId="0" fontId="13" fillId="0" borderId="62" xfId="0" applyFont="1" applyBorder="1" applyAlignment="1">
      <alignment horizontal="center" vertical="center"/>
    </xf>
    <xf numFmtId="0" fontId="13" fillId="0" borderId="0" xfId="0" applyFont="1" applyAlignment="1">
      <alignment horizontal="center" vertical="center"/>
    </xf>
    <xf numFmtId="0" fontId="12" fillId="7" borderId="34" xfId="2" applyFont="1" applyFill="1" applyBorder="1" applyAlignment="1" applyProtection="1">
      <alignment horizontal="center" vertical="center" wrapText="1"/>
    </xf>
    <xf numFmtId="0" fontId="13" fillId="0" borderId="50" xfId="0" applyFont="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7" fillId="4" borderId="6" xfId="2" applyFont="1" applyFill="1" applyBorder="1" applyAlignment="1">
      <alignment horizontal="center"/>
    </xf>
    <xf numFmtId="0" fontId="7" fillId="4" borderId="7" xfId="2" applyFont="1" applyFill="1" applyBorder="1" applyAlignment="1">
      <alignment horizontal="center"/>
    </xf>
    <xf numFmtId="0" fontId="7" fillId="4" borderId="8" xfId="2" applyFont="1" applyFill="1" applyBorder="1" applyAlignment="1">
      <alignment horizontal="center"/>
    </xf>
    <xf numFmtId="0" fontId="8" fillId="5" borderId="71" xfId="0" applyFont="1" applyFill="1" applyBorder="1" applyAlignment="1">
      <alignment horizontal="left" vertical="center"/>
    </xf>
    <xf numFmtId="0" fontId="8" fillId="5" borderId="72" xfId="0" applyFont="1" applyFill="1" applyBorder="1" applyAlignment="1">
      <alignment horizontal="left" vertical="center"/>
    </xf>
    <xf numFmtId="0" fontId="8" fillId="5" borderId="74" xfId="0" applyFont="1" applyFill="1" applyBorder="1" applyAlignment="1">
      <alignment horizontal="left" vertical="center"/>
    </xf>
    <xf numFmtId="0" fontId="9" fillId="6" borderId="18" xfId="0" applyFont="1" applyFill="1" applyBorder="1" applyAlignment="1" applyProtection="1">
      <alignment horizontal="left" vertical="center"/>
      <protection locked="0"/>
    </xf>
    <xf numFmtId="0" fontId="9" fillId="6" borderId="16" xfId="0" applyFont="1" applyFill="1" applyBorder="1" applyAlignment="1" applyProtection="1">
      <alignment horizontal="left" vertical="center"/>
      <protection locked="0"/>
    </xf>
    <xf numFmtId="0" fontId="9" fillId="6" borderId="19" xfId="0" applyFont="1" applyFill="1" applyBorder="1" applyAlignment="1" applyProtection="1">
      <alignment horizontal="left" vertical="center"/>
      <protection locked="0"/>
    </xf>
    <xf numFmtId="0" fontId="9" fillId="3" borderId="76" xfId="0" applyFont="1" applyFill="1" applyBorder="1" applyAlignment="1">
      <alignment horizontal="center"/>
    </xf>
    <xf numFmtId="0" fontId="9" fillId="3" borderId="77" xfId="0" applyFont="1" applyFill="1" applyBorder="1" applyAlignment="1">
      <alignment horizontal="center"/>
    </xf>
    <xf numFmtId="0" fontId="9" fillId="3" borderId="78" xfId="0" applyFont="1" applyFill="1" applyBorder="1" applyAlignment="1">
      <alignment horizontal="center"/>
    </xf>
    <xf numFmtId="0" fontId="7" fillId="4" borderId="9" xfId="2" applyFont="1" applyFill="1" applyBorder="1" applyAlignment="1">
      <alignment horizontal="center"/>
    </xf>
    <xf numFmtId="0" fontId="7" fillId="4" borderId="0" xfId="2" applyFont="1" applyFill="1" applyBorder="1" applyAlignment="1">
      <alignment horizontal="center"/>
    </xf>
    <xf numFmtId="0" fontId="7" fillId="4" borderId="10" xfId="2" applyFont="1" applyFill="1" applyBorder="1" applyAlignment="1">
      <alignment horizontal="center"/>
    </xf>
    <xf numFmtId="0" fontId="9" fillId="6" borderId="18" xfId="0" applyFont="1" applyFill="1" applyBorder="1" applyAlignment="1" applyProtection="1">
      <alignment horizontal="left"/>
      <protection locked="0"/>
    </xf>
    <xf numFmtId="0" fontId="9" fillId="6" borderId="16" xfId="0" applyFont="1" applyFill="1" applyBorder="1" applyAlignment="1" applyProtection="1">
      <alignment horizontal="left"/>
      <protection locked="0"/>
    </xf>
    <xf numFmtId="0" fontId="9" fillId="6" borderId="17" xfId="0" applyFont="1" applyFill="1" applyBorder="1" applyAlignment="1" applyProtection="1">
      <alignment horizontal="left"/>
      <protection locked="0"/>
    </xf>
    <xf numFmtId="0" fontId="8" fillId="5" borderId="18" xfId="0" applyFont="1" applyFill="1" applyBorder="1" applyAlignment="1">
      <alignment horizontal="left"/>
    </xf>
    <xf numFmtId="0" fontId="8" fillId="5" borderId="16" xfId="0" applyFont="1" applyFill="1" applyBorder="1" applyAlignment="1">
      <alignment horizontal="left"/>
    </xf>
    <xf numFmtId="0" fontId="8" fillId="5" borderId="73" xfId="0" applyFont="1" applyFill="1" applyBorder="1" applyAlignment="1">
      <alignment horizontal="left"/>
    </xf>
    <xf numFmtId="0" fontId="0" fillId="6" borderId="20" xfId="0" applyFill="1" applyBorder="1" applyAlignment="1" applyProtection="1">
      <alignment horizontal="left"/>
      <protection locked="0"/>
    </xf>
    <xf numFmtId="0" fontId="0" fillId="6" borderId="21" xfId="0" applyFill="1" applyBorder="1" applyAlignment="1" applyProtection="1">
      <alignment horizontal="left"/>
      <protection locked="0"/>
    </xf>
    <xf numFmtId="0" fontId="0" fillId="6" borderId="22" xfId="0" applyFill="1" applyBorder="1" applyAlignment="1" applyProtection="1">
      <alignment horizontal="left"/>
      <protection locked="0"/>
    </xf>
    <xf numFmtId="0" fontId="8" fillId="5" borderId="71" xfId="0" applyFont="1" applyFill="1" applyBorder="1" applyAlignment="1">
      <alignment horizontal="left"/>
    </xf>
    <xf numFmtId="0" fontId="8" fillId="5" borderId="72" xfId="0" applyFont="1" applyFill="1" applyBorder="1" applyAlignment="1">
      <alignment horizontal="left"/>
    </xf>
    <xf numFmtId="0" fontId="8" fillId="5" borderId="74" xfId="0" applyFont="1" applyFill="1" applyBorder="1" applyAlignment="1">
      <alignment horizontal="left"/>
    </xf>
    <xf numFmtId="0" fontId="9" fillId="6" borderId="19" xfId="0" applyFont="1" applyFill="1" applyBorder="1" applyAlignment="1" applyProtection="1">
      <alignment horizontal="left"/>
      <protection locked="0"/>
    </xf>
    <xf numFmtId="0" fontId="8" fillId="5" borderId="79" xfId="0" applyFont="1" applyFill="1" applyBorder="1" applyAlignment="1">
      <alignment horizontal="left"/>
    </xf>
    <xf numFmtId="0" fontId="8" fillId="5" borderId="19" xfId="0" applyFont="1" applyFill="1" applyBorder="1" applyAlignment="1">
      <alignment horizontal="left"/>
    </xf>
    <xf numFmtId="0" fontId="9" fillId="6" borderId="23" xfId="0" applyFont="1" applyFill="1" applyBorder="1" applyAlignment="1" applyProtection="1">
      <alignment horizontal="left"/>
      <protection locked="0"/>
    </xf>
    <xf numFmtId="0" fontId="9" fillId="6" borderId="21" xfId="0" applyFont="1" applyFill="1" applyBorder="1" applyAlignment="1" applyProtection="1">
      <alignment horizontal="left"/>
      <protection locked="0"/>
    </xf>
    <xf numFmtId="0" fontId="9" fillId="6" borderId="24" xfId="0" applyFont="1" applyFill="1" applyBorder="1" applyAlignment="1" applyProtection="1">
      <alignment horizontal="left"/>
      <protection locked="0"/>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49" xfId="0" applyFont="1" applyFill="1" applyBorder="1" applyAlignment="1">
      <alignment horizontal="center" vertical="center"/>
    </xf>
    <xf numFmtId="0" fontId="9" fillId="9" borderId="83" xfId="0" applyFont="1" applyFill="1" applyBorder="1" applyAlignment="1" applyProtection="1">
      <alignment horizontal="center" vertical="center" wrapText="1"/>
      <protection locked="0"/>
    </xf>
    <xf numFmtId="0" fontId="9" fillId="9" borderId="84" xfId="0" applyFont="1" applyFill="1" applyBorder="1" applyAlignment="1" applyProtection="1">
      <alignment horizontal="center" vertical="center" wrapText="1"/>
      <protection locked="0"/>
    </xf>
    <xf numFmtId="0" fontId="9" fillId="8" borderId="85" xfId="0" applyFont="1" applyFill="1" applyBorder="1" applyAlignment="1" applyProtection="1">
      <alignment horizontal="center" vertical="center" wrapText="1"/>
      <protection locked="0"/>
    </xf>
    <xf numFmtId="0" fontId="9" fillId="8" borderId="90" xfId="0" applyFont="1" applyFill="1" applyBorder="1" applyAlignment="1" applyProtection="1">
      <alignment horizontal="center" vertical="center" wrapText="1"/>
      <protection locked="0"/>
    </xf>
    <xf numFmtId="0" fontId="9" fillId="9" borderId="85" xfId="0" applyFont="1" applyFill="1" applyBorder="1" applyAlignment="1" applyProtection="1">
      <alignment horizontal="center" vertical="center" wrapText="1"/>
      <protection locked="0"/>
    </xf>
    <xf numFmtId="0" fontId="9" fillId="9" borderId="86" xfId="0" applyFont="1" applyFill="1" applyBorder="1" applyAlignment="1" applyProtection="1">
      <alignment horizontal="center" vertical="center" wrapText="1"/>
      <protection locked="0"/>
    </xf>
    <xf numFmtId="0" fontId="9" fillId="8" borderId="87" xfId="0" applyFont="1" applyFill="1" applyBorder="1" applyAlignment="1" applyProtection="1">
      <alignment horizontal="center" vertical="center" wrapText="1"/>
      <protection locked="0"/>
    </xf>
    <xf numFmtId="0" fontId="9" fillId="8" borderId="88" xfId="0" applyFont="1" applyFill="1" applyBorder="1" applyAlignment="1" applyProtection="1">
      <alignment horizontal="center" vertical="center" wrapText="1"/>
      <protection locked="0"/>
    </xf>
    <xf numFmtId="0" fontId="28" fillId="9" borderId="92" xfId="0" applyFont="1" applyFill="1" applyBorder="1" applyAlignment="1">
      <alignment horizontal="center" vertical="center"/>
    </xf>
    <xf numFmtId="0" fontId="28" fillId="9" borderId="80" xfId="0" applyFont="1" applyFill="1" applyBorder="1" applyAlignment="1">
      <alignment horizontal="center" vertical="center"/>
    </xf>
    <xf numFmtId="0" fontId="28" fillId="8" borderId="15" xfId="0" applyFont="1" applyFill="1" applyBorder="1" applyAlignment="1">
      <alignment horizontal="center" vertical="center" wrapText="1"/>
    </xf>
    <xf numFmtId="0" fontId="28" fillId="8" borderId="17" xfId="0" applyFont="1" applyFill="1" applyBorder="1" applyAlignment="1">
      <alignment horizontal="center" vertical="center" wrapText="1"/>
    </xf>
    <xf numFmtId="0" fontId="28" fillId="9" borderId="93" xfId="0" applyFont="1" applyFill="1" applyBorder="1" applyAlignment="1">
      <alignment horizontal="center" vertical="center"/>
    </xf>
    <xf numFmtId="0" fontId="28" fillId="9" borderId="84" xfId="0" applyFont="1" applyFill="1" applyBorder="1" applyAlignment="1">
      <alignment horizontal="center" vertical="center"/>
    </xf>
    <xf numFmtId="0" fontId="28" fillId="8" borderId="89" xfId="0" applyFont="1" applyFill="1" applyBorder="1" applyAlignment="1">
      <alignment horizontal="center" vertical="center"/>
    </xf>
    <xf numFmtId="0" fontId="28" fillId="8" borderId="88" xfId="0" applyFont="1" applyFill="1" applyBorder="1" applyAlignment="1">
      <alignment horizontal="center" vertical="center"/>
    </xf>
    <xf numFmtId="0" fontId="21" fillId="13" borderId="35" xfId="4" applyFont="1" applyFill="1" applyBorder="1" applyAlignment="1" applyProtection="1">
      <alignment horizontal="center" vertical="center" wrapText="1"/>
    </xf>
    <xf numFmtId="0" fontId="21" fillId="13" borderId="50" xfId="4" applyFont="1" applyFill="1" applyBorder="1" applyAlignment="1" applyProtection="1">
      <alignment horizontal="center" vertical="center" wrapText="1"/>
    </xf>
    <xf numFmtId="0" fontId="21" fillId="13" borderId="34" xfId="4" applyFont="1" applyFill="1" applyBorder="1" applyAlignment="1" applyProtection="1">
      <alignment horizontal="center" vertical="center" wrapText="1"/>
    </xf>
    <xf numFmtId="0" fontId="12" fillId="7" borderId="3" xfId="2" applyFont="1" applyFill="1" applyBorder="1" applyAlignment="1" applyProtection="1">
      <alignment horizontal="center" vertical="center" wrapText="1"/>
    </xf>
    <xf numFmtId="0" fontId="12" fillId="7" borderId="80" xfId="2" applyFont="1" applyFill="1" applyBorder="1" applyAlignment="1" applyProtection="1">
      <alignment horizontal="center" vertical="center" wrapText="1"/>
    </xf>
    <xf numFmtId="0" fontId="12" fillId="7" borderId="81" xfId="2" applyFont="1" applyFill="1" applyBorder="1" applyAlignment="1" applyProtection="1">
      <alignment horizontal="center" vertical="center" wrapText="1"/>
    </xf>
    <xf numFmtId="0" fontId="12" fillId="7" borderId="82" xfId="2" applyFont="1" applyFill="1" applyBorder="1" applyAlignment="1" applyProtection="1">
      <alignment horizontal="center" vertical="center" wrapText="1"/>
    </xf>
    <xf numFmtId="0" fontId="30" fillId="3" borderId="63" xfId="0" applyFont="1" applyFill="1" applyBorder="1" applyAlignment="1">
      <alignment horizontal="center" vertical="center"/>
    </xf>
    <xf numFmtId="0" fontId="30" fillId="3" borderId="0" xfId="0" applyFont="1" applyFill="1" applyAlignment="1">
      <alignment horizontal="center" vertical="center"/>
    </xf>
    <xf numFmtId="0" fontId="30" fillId="3" borderId="64"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8" xfId="0" applyFont="1" applyFill="1" applyBorder="1" applyAlignment="1">
      <alignment horizontal="center" vertical="center"/>
    </xf>
    <xf numFmtId="0" fontId="27" fillId="5" borderId="0" xfId="0" applyFont="1" applyFill="1" applyAlignment="1">
      <alignment horizontal="center"/>
    </xf>
    <xf numFmtId="9" fontId="14" fillId="9" borderId="52" xfId="1" applyFont="1" applyFill="1" applyBorder="1" applyAlignment="1" applyProtection="1">
      <alignment horizontal="center" vertical="center"/>
      <protection locked="0"/>
    </xf>
  </cellXfs>
  <cellStyles count="6">
    <cellStyle name="Accent6" xfId="4" builtinId="49"/>
    <cellStyle name="Heading 1" xfId="2" builtinId="16"/>
    <cellStyle name="Hyperlink" xfId="5" builtinId="8"/>
    <cellStyle name="Normal" xfId="0" builtinId="0"/>
    <cellStyle name="Percent" xfId="1" builtinId="5"/>
    <cellStyle name="Total" xfId="3" builtinId="25"/>
  </cellStyles>
  <dxfs count="1">
    <dxf>
      <numFmt numFmtId="164" formatCode=";;;"/>
    </dxf>
  </dxfs>
  <tableStyles count="0" defaultTableStyle="TableStyleMedium2" defaultPivotStyle="PivotStyleLight16"/>
  <colors>
    <mruColors>
      <color rgb="FF2D8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609599</xdr:colOff>
      <xdr:row>9</xdr:row>
      <xdr:rowOff>9524</xdr:rowOff>
    </xdr:from>
    <xdr:to>
      <xdr:col>11</xdr:col>
      <xdr:colOff>600074</xdr:colOff>
      <xdr:row>34</xdr:row>
      <xdr:rowOff>190500</xdr:rowOff>
    </xdr:to>
    <xdr:sp macro="" textlink="">
      <xdr:nvSpPr>
        <xdr:cNvPr id="2" name="TextBox 1">
          <a:extLst>
            <a:ext uri="{FF2B5EF4-FFF2-40B4-BE49-F238E27FC236}">
              <a16:creationId xmlns:a16="http://schemas.microsoft.com/office/drawing/2014/main" id="{5835F7CB-4CB1-43E5-9947-103017A2CE36}"/>
            </a:ext>
          </a:extLst>
        </xdr:cNvPr>
        <xdr:cNvSpPr txBox="1"/>
      </xdr:nvSpPr>
      <xdr:spPr>
        <a:xfrm>
          <a:off x="609599" y="1724024"/>
          <a:ext cx="6696075" cy="5029201"/>
        </a:xfrm>
        <a:prstGeom prst="rect">
          <a:avLst/>
        </a:prstGeom>
        <a:ln w="19050">
          <a:solidFill>
            <a:srgbClr val="008D0A"/>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CA" sz="1600" b="1">
              <a:solidFill>
                <a:srgbClr val="008D0A"/>
              </a:solidFill>
              <a:latin typeface="Arial Rounded MT Bold" panose="020F0704030504030204" pitchFamily="34" charset="0"/>
            </a:rPr>
            <a:t>ABOUT THE PROGRAM</a:t>
          </a:r>
        </a:p>
        <a:p>
          <a:endParaRPr lang="en-CA" sz="1200" b="0" i="0">
            <a:solidFill>
              <a:schemeClr val="dk1"/>
            </a:solidFill>
            <a:effectLst/>
            <a:latin typeface="+mn-lt"/>
            <a:ea typeface="+mn-ea"/>
            <a:cs typeface="+mn-cs"/>
          </a:endParaRPr>
        </a:p>
        <a:p>
          <a:pPr algn="ctr"/>
          <a:r>
            <a:rPr lang="en-CA" sz="1400" b="0" i="0">
              <a:solidFill>
                <a:schemeClr val="dk1"/>
              </a:solidFill>
              <a:effectLst/>
              <a:latin typeface="+mn-lt"/>
              <a:ea typeface="+mn-ea"/>
              <a:cs typeface="+mn-cs"/>
            </a:rPr>
            <a:t>Carleton’s </a:t>
          </a:r>
          <a:r>
            <a:rPr lang="en-CA" sz="1400" b="1" i="0">
              <a:solidFill>
                <a:schemeClr val="dk1"/>
              </a:solidFill>
              <a:effectLst/>
              <a:latin typeface="+mn-lt"/>
              <a:ea typeface="+mn-ea"/>
              <a:cs typeface="+mn-cs"/>
            </a:rPr>
            <a:t>Green Workplace Program</a:t>
          </a:r>
          <a:r>
            <a:rPr lang="en-CA" sz="1400" b="0" i="0">
              <a:solidFill>
                <a:schemeClr val="dk1"/>
              </a:solidFill>
              <a:effectLst/>
              <a:latin typeface="+mn-lt"/>
              <a:ea typeface="+mn-ea"/>
              <a:cs typeface="+mn-cs"/>
            </a:rPr>
            <a:t> is a voluntary, self-guided program designed for faculty and staff to take the lead on promoting sustainability in the workplace by identifying opportunities for innovation and implementing sustainable practices. If you have colleagues working from home, or your entire office works remotely, the </a:t>
          </a:r>
          <a:r>
            <a:rPr lang="en-CA" sz="1400" b="1" i="0">
              <a:solidFill>
                <a:schemeClr val="dk1"/>
              </a:solidFill>
              <a:effectLst/>
              <a:latin typeface="+mn-lt"/>
              <a:ea typeface="+mn-ea"/>
              <a:cs typeface="+mn-cs"/>
            </a:rPr>
            <a:t>Green Home Office</a:t>
          </a:r>
          <a:r>
            <a:rPr lang="en-CA" sz="1400" b="0" i="0">
              <a:solidFill>
                <a:schemeClr val="dk1"/>
              </a:solidFill>
              <a:effectLst/>
              <a:latin typeface="+mn-lt"/>
              <a:ea typeface="+mn-ea"/>
              <a:cs typeface="+mn-cs"/>
            </a:rPr>
            <a:t> program would be more suitable.</a:t>
          </a:r>
          <a:endParaRPr lang="en-CA" sz="1400">
            <a:solidFill>
              <a:schemeClr val="dk1"/>
            </a:solidFill>
            <a:effectLst/>
            <a:latin typeface="+mn-lt"/>
            <a:ea typeface="+mn-ea"/>
            <a:cs typeface="+mn-cs"/>
          </a:endParaRPr>
        </a:p>
        <a:p>
          <a:pPr algn="ctr"/>
          <a:endParaRPr lang="en-CA" sz="1400" b="0" i="0">
            <a:solidFill>
              <a:schemeClr val="dk1"/>
            </a:solidFill>
            <a:effectLst/>
            <a:latin typeface="+mn-lt"/>
            <a:ea typeface="+mn-ea"/>
            <a:cs typeface="+mn-cs"/>
          </a:endParaRPr>
        </a:p>
        <a:p>
          <a:pPr algn="ctr"/>
          <a:r>
            <a:rPr lang="en-CA" sz="1400" b="0" i="0">
              <a:solidFill>
                <a:schemeClr val="dk1"/>
              </a:solidFill>
              <a:effectLst/>
              <a:latin typeface="+mn-lt"/>
              <a:ea typeface="+mn-ea"/>
              <a:cs typeface="+mn-cs"/>
            </a:rPr>
            <a:t>The program evaluates sustainability efforts in the workplace through the following key areas: </a:t>
          </a:r>
          <a:r>
            <a:rPr lang="en-CA" sz="1400" b="1" i="0">
              <a:solidFill>
                <a:schemeClr val="dk1"/>
              </a:solidFill>
              <a:effectLst/>
              <a:latin typeface="+mn-lt"/>
              <a:ea typeface="+mn-ea"/>
              <a:cs typeface="+mn-cs"/>
            </a:rPr>
            <a:t>Waste Management</a:t>
          </a:r>
          <a:r>
            <a:rPr lang="en-CA" sz="1400" b="0" i="0">
              <a:solidFill>
                <a:schemeClr val="dk1"/>
              </a:solidFill>
              <a:effectLst/>
              <a:latin typeface="+mn-lt"/>
              <a:ea typeface="+mn-ea"/>
              <a:cs typeface="+mn-cs"/>
            </a:rPr>
            <a:t>,</a:t>
          </a:r>
          <a:r>
            <a:rPr lang="en-CA" sz="1400" b="1" i="0">
              <a:solidFill>
                <a:schemeClr val="dk1"/>
              </a:solidFill>
              <a:effectLst/>
              <a:latin typeface="+mn-lt"/>
              <a:ea typeface="+mn-ea"/>
              <a:cs typeface="+mn-cs"/>
            </a:rPr>
            <a:t> Food &amp; Dining</a:t>
          </a:r>
          <a:r>
            <a:rPr lang="en-CA" sz="1400" b="0" i="0">
              <a:solidFill>
                <a:schemeClr val="dk1"/>
              </a:solidFill>
              <a:effectLst/>
              <a:latin typeface="+mn-lt"/>
              <a:ea typeface="+mn-ea"/>
              <a:cs typeface="+mn-cs"/>
            </a:rPr>
            <a:t>,</a:t>
          </a:r>
          <a:r>
            <a:rPr lang="en-CA" sz="1400" b="1" i="0">
              <a:solidFill>
                <a:schemeClr val="dk1"/>
              </a:solidFill>
              <a:effectLst/>
              <a:latin typeface="+mn-lt"/>
              <a:ea typeface="+mn-ea"/>
              <a:cs typeface="+mn-cs"/>
            </a:rPr>
            <a:t> Energy &amp; Water Conservation</a:t>
          </a:r>
          <a:r>
            <a:rPr lang="en-CA" sz="1400" b="0" i="0">
              <a:solidFill>
                <a:schemeClr val="dk1"/>
              </a:solidFill>
              <a:effectLst/>
              <a:latin typeface="+mn-lt"/>
              <a:ea typeface="+mn-ea"/>
              <a:cs typeface="+mn-cs"/>
            </a:rPr>
            <a:t>,</a:t>
          </a:r>
          <a:r>
            <a:rPr lang="en-CA" sz="1400" b="1" i="0">
              <a:solidFill>
                <a:schemeClr val="dk1"/>
              </a:solidFill>
              <a:effectLst/>
              <a:latin typeface="+mn-lt"/>
              <a:ea typeface="+mn-ea"/>
              <a:cs typeface="+mn-cs"/>
            </a:rPr>
            <a:t> Transportation</a:t>
          </a:r>
          <a:r>
            <a:rPr lang="en-CA" sz="1400" b="0" i="0">
              <a:solidFill>
                <a:schemeClr val="dk1"/>
              </a:solidFill>
              <a:effectLst/>
              <a:latin typeface="+mn-lt"/>
              <a:ea typeface="+mn-ea"/>
              <a:cs typeface="+mn-cs"/>
            </a:rPr>
            <a:t>,</a:t>
          </a:r>
          <a:r>
            <a:rPr lang="en-CA" sz="1400" b="1" i="0" baseline="0">
              <a:solidFill>
                <a:schemeClr val="dk1"/>
              </a:solidFill>
              <a:effectLst/>
              <a:latin typeface="+mn-lt"/>
              <a:ea typeface="+mn-ea"/>
              <a:cs typeface="+mn-cs"/>
            </a:rPr>
            <a:t> </a:t>
          </a:r>
          <a:r>
            <a:rPr lang="en-CA" sz="1400" b="1" i="0">
              <a:solidFill>
                <a:schemeClr val="dk1"/>
              </a:solidFill>
              <a:effectLst/>
              <a:latin typeface="+mn-lt"/>
              <a:ea typeface="+mn-ea"/>
              <a:cs typeface="+mn-cs"/>
            </a:rPr>
            <a:t>Purchasing</a:t>
          </a:r>
          <a:r>
            <a:rPr lang="en-CA" sz="1400" b="0" i="0">
              <a:solidFill>
                <a:schemeClr val="dk1"/>
              </a:solidFill>
              <a:effectLst/>
              <a:latin typeface="+mn-lt"/>
              <a:ea typeface="+mn-ea"/>
              <a:cs typeface="+mn-cs"/>
            </a:rPr>
            <a:t>,</a:t>
          </a:r>
          <a:r>
            <a:rPr lang="en-CA" sz="1400" b="1" i="0">
              <a:solidFill>
                <a:schemeClr val="dk1"/>
              </a:solidFill>
              <a:effectLst/>
              <a:latin typeface="+mn-lt"/>
              <a:ea typeface="+mn-ea"/>
              <a:cs typeface="+mn-cs"/>
            </a:rPr>
            <a:t> Community Engagement</a:t>
          </a:r>
          <a:r>
            <a:rPr lang="en-CA" sz="1400" b="0" i="0">
              <a:solidFill>
                <a:schemeClr val="dk1"/>
              </a:solidFill>
              <a:effectLst/>
              <a:latin typeface="+mn-lt"/>
              <a:ea typeface="+mn-ea"/>
              <a:cs typeface="+mn-cs"/>
            </a:rPr>
            <a:t>,</a:t>
          </a:r>
          <a:r>
            <a:rPr lang="en-CA" sz="1400" b="1" i="0">
              <a:solidFill>
                <a:schemeClr val="dk1"/>
              </a:solidFill>
              <a:effectLst/>
              <a:latin typeface="+mn-lt"/>
              <a:ea typeface="+mn-ea"/>
              <a:cs typeface="+mn-cs"/>
            </a:rPr>
            <a:t> </a:t>
          </a:r>
          <a:r>
            <a:rPr lang="en-CA" sz="1400" b="0" i="0">
              <a:solidFill>
                <a:schemeClr val="dk1"/>
              </a:solidFill>
              <a:effectLst/>
              <a:latin typeface="+mn-lt"/>
              <a:ea typeface="+mn-ea"/>
              <a:cs typeface="+mn-cs"/>
            </a:rPr>
            <a:t>and</a:t>
          </a:r>
          <a:r>
            <a:rPr lang="en-CA" sz="1400" b="1" i="0">
              <a:solidFill>
                <a:schemeClr val="dk1"/>
              </a:solidFill>
              <a:effectLst/>
              <a:latin typeface="+mn-lt"/>
              <a:ea typeface="+mn-ea"/>
              <a:cs typeface="+mn-cs"/>
            </a:rPr>
            <a:t> Innovative Initiatives</a:t>
          </a:r>
          <a:r>
            <a:rPr lang="en-CA" sz="1400" b="0" i="0">
              <a:solidFill>
                <a:schemeClr val="dk1"/>
              </a:solidFill>
              <a:effectLst/>
              <a:latin typeface="+mn-lt"/>
              <a:ea typeface="+mn-ea"/>
              <a:cs typeface="+mn-cs"/>
            </a:rPr>
            <a:t>. </a:t>
          </a:r>
        </a:p>
        <a:p>
          <a:endParaRPr lang="en-CA" sz="1400" b="0" i="0">
            <a:solidFill>
              <a:schemeClr val="dk1"/>
            </a:solidFill>
            <a:effectLst/>
            <a:latin typeface="+mn-lt"/>
            <a:ea typeface="+mn-ea"/>
            <a:cs typeface="+mn-cs"/>
          </a:endParaRPr>
        </a:p>
        <a:p>
          <a:pPr algn="ctr"/>
          <a:r>
            <a:rPr lang="en-CA" sz="1400" b="0" i="0">
              <a:solidFill>
                <a:schemeClr val="dk1"/>
              </a:solidFill>
              <a:effectLst/>
              <a:latin typeface="+mn-lt"/>
              <a:ea typeface="+mn-ea"/>
              <a:cs typeface="+mn-cs"/>
            </a:rPr>
            <a:t>There are four levels a workplace can achieve in the Green Workplace Program, </a:t>
          </a:r>
          <a:br>
            <a:rPr lang="en-CA" sz="1400" b="0" i="0">
              <a:solidFill>
                <a:schemeClr val="dk1"/>
              </a:solidFill>
              <a:effectLst/>
              <a:latin typeface="+mn-lt"/>
              <a:ea typeface="+mn-ea"/>
              <a:cs typeface="+mn-cs"/>
            </a:rPr>
          </a:br>
          <a:r>
            <a:rPr lang="en-CA" sz="1400" b="0" i="0">
              <a:solidFill>
                <a:schemeClr val="dk1"/>
              </a:solidFill>
              <a:effectLst/>
              <a:latin typeface="+mn-lt"/>
              <a:ea typeface="+mn-ea"/>
              <a:cs typeface="+mn-cs"/>
            </a:rPr>
            <a:t>based on the percentage of actions that are completed:</a:t>
          </a:r>
        </a:p>
        <a:p>
          <a:endParaRPr lang="en-CA" sz="1200" b="0" i="0">
            <a:solidFill>
              <a:schemeClr val="dk1"/>
            </a:solidFill>
            <a:effectLst/>
            <a:latin typeface="+mn-lt"/>
            <a:ea typeface="+mn-ea"/>
            <a:cs typeface="+mn-cs"/>
          </a:endParaRPr>
        </a:p>
        <a:p>
          <a:endParaRPr lang="en-CA" sz="1200" b="0" i="0">
            <a:solidFill>
              <a:schemeClr val="dk1"/>
            </a:solidFill>
            <a:effectLst/>
            <a:latin typeface="+mn-lt"/>
            <a:ea typeface="+mn-ea"/>
            <a:cs typeface="+mn-cs"/>
          </a:endParaRPr>
        </a:p>
        <a:p>
          <a:endParaRPr lang="en-CA" sz="1200">
            <a:solidFill>
              <a:schemeClr val="dk1"/>
            </a:solidFill>
            <a:effectLst/>
            <a:latin typeface="+mn-lt"/>
            <a:ea typeface="+mn-ea"/>
            <a:cs typeface="+mn-cs"/>
          </a:endParaRPr>
        </a:p>
        <a:p>
          <a:pPr algn="ctr"/>
          <a:endParaRPr lang="en-CA" sz="1200" b="0" i="0">
            <a:solidFill>
              <a:schemeClr val="dk1"/>
            </a:solidFill>
            <a:effectLst/>
            <a:latin typeface="+mn-lt"/>
            <a:ea typeface="+mn-ea"/>
            <a:cs typeface="Arial" panose="020B0604020202020204" pitchFamily="34" charset="0"/>
          </a:endParaRPr>
        </a:p>
        <a:p>
          <a:pPr algn="ctr"/>
          <a:endParaRPr lang="en-CA" sz="1200" b="0" i="0">
            <a:solidFill>
              <a:schemeClr val="dk1"/>
            </a:solidFill>
            <a:effectLst/>
            <a:latin typeface="+mn-lt"/>
            <a:ea typeface="+mn-ea"/>
            <a:cs typeface="Arial" panose="020B0604020202020204" pitchFamily="34" charset="0"/>
          </a:endParaRPr>
        </a:p>
        <a:p>
          <a:pPr algn="ctr"/>
          <a:endParaRPr lang="en-CA" sz="1200" b="0" i="0">
            <a:solidFill>
              <a:schemeClr val="dk1"/>
            </a:solidFill>
            <a:effectLst/>
            <a:latin typeface="+mn-lt"/>
            <a:ea typeface="+mn-ea"/>
            <a:cs typeface="Arial" panose="020B0604020202020204" pitchFamily="34" charset="0"/>
          </a:endParaRPr>
        </a:p>
        <a:p>
          <a:pPr algn="ctr"/>
          <a:endParaRPr lang="en-CA" sz="1200" b="0" i="0">
            <a:solidFill>
              <a:schemeClr val="dk1"/>
            </a:solidFill>
            <a:effectLst/>
            <a:latin typeface="+mn-lt"/>
            <a:ea typeface="+mn-ea"/>
            <a:cs typeface="Arial" panose="020B0604020202020204" pitchFamily="34" charset="0"/>
          </a:endParaRPr>
        </a:p>
        <a:p>
          <a:pPr algn="ctr"/>
          <a:r>
            <a:rPr lang="en-CA" sz="1100" b="0" i="1">
              <a:solidFill>
                <a:schemeClr val="dk1"/>
              </a:solidFill>
              <a:effectLst/>
              <a:latin typeface="+mn-lt"/>
              <a:ea typeface="+mn-ea"/>
              <a:cs typeface="Arial" panose="020B0604020202020204" pitchFamily="34" charset="0"/>
            </a:rPr>
            <a:t>            50-59%     </a:t>
          </a:r>
          <a:r>
            <a:rPr lang="en-CA" sz="1100" b="0" i="1">
              <a:solidFill>
                <a:schemeClr val="dk1"/>
              </a:solidFill>
              <a:effectLst/>
              <a:latin typeface="+mn-lt"/>
              <a:ea typeface="+mn-ea"/>
              <a:cs typeface="+mn-cs"/>
            </a:rPr>
            <a:t>               </a:t>
          </a:r>
          <a:r>
            <a:rPr lang="en-CA" sz="1100" b="0" i="1">
              <a:solidFill>
                <a:schemeClr val="dk1"/>
              </a:solidFill>
              <a:effectLst/>
              <a:latin typeface="+mn-lt"/>
              <a:ea typeface="+mn-ea"/>
              <a:cs typeface="Arial" panose="020B0604020202020204" pitchFamily="34" charset="0"/>
            </a:rPr>
            <a:t>    60-79%</a:t>
          </a:r>
          <a:r>
            <a:rPr lang="en-CA" sz="1100" b="0" i="1">
              <a:solidFill>
                <a:schemeClr val="dk1"/>
              </a:solidFill>
              <a:effectLst/>
              <a:latin typeface="+mn-lt"/>
              <a:ea typeface="+mn-ea"/>
              <a:cs typeface="+mn-cs"/>
            </a:rPr>
            <a:t>                         </a:t>
          </a:r>
          <a:r>
            <a:rPr lang="en-CA" sz="1100" b="0" i="1">
              <a:solidFill>
                <a:schemeClr val="dk1"/>
              </a:solidFill>
              <a:effectLst/>
              <a:latin typeface="+mn-lt"/>
              <a:ea typeface="+mn-ea"/>
              <a:cs typeface="Arial" panose="020B0604020202020204" pitchFamily="34" charset="0"/>
            </a:rPr>
            <a:t>80-89%</a:t>
          </a:r>
          <a:r>
            <a:rPr lang="en-CA" sz="1100" b="0" i="1">
              <a:solidFill>
                <a:schemeClr val="dk1"/>
              </a:solidFill>
              <a:effectLst/>
              <a:latin typeface="+mn-lt"/>
              <a:ea typeface="+mn-ea"/>
              <a:cs typeface="+mn-cs"/>
            </a:rPr>
            <a:t>                    </a:t>
          </a:r>
          <a:r>
            <a:rPr lang="en-CA" sz="1100" b="0" i="1">
              <a:solidFill>
                <a:schemeClr val="dk1"/>
              </a:solidFill>
              <a:effectLst/>
              <a:latin typeface="+mn-lt"/>
              <a:ea typeface="+mn-ea"/>
              <a:cs typeface="Arial" panose="020B0604020202020204" pitchFamily="34" charset="0"/>
            </a:rPr>
            <a:t>90% or higher</a:t>
          </a:r>
        </a:p>
        <a:p>
          <a:pPr algn="ctr"/>
          <a:endParaRPr lang="en-CA" sz="1200" b="0" i="0">
            <a:solidFill>
              <a:schemeClr val="dk1"/>
            </a:solidFill>
            <a:effectLst/>
            <a:latin typeface="+mn-lt"/>
            <a:ea typeface="+mn-ea"/>
            <a:cs typeface="Arial" panose="020B0604020202020204" pitchFamily="34" charset="0"/>
          </a:endParaRPr>
        </a:p>
      </xdr:txBody>
    </xdr:sp>
    <xdr:clientData/>
  </xdr:twoCellAnchor>
  <xdr:twoCellAnchor>
    <xdr:from>
      <xdr:col>2</xdr:col>
      <xdr:colOff>354030</xdr:colOff>
      <xdr:row>26</xdr:row>
      <xdr:rowOff>17527</xdr:rowOff>
    </xdr:from>
    <xdr:to>
      <xdr:col>10</xdr:col>
      <xdr:colOff>352425</xdr:colOff>
      <xdr:row>31</xdr:row>
      <xdr:rowOff>120667</xdr:rowOff>
    </xdr:to>
    <xdr:pic>
      <xdr:nvPicPr>
        <xdr:cNvPr id="4" name="Picture 3">
          <a:extLst>
            <a:ext uri="{FF2B5EF4-FFF2-40B4-BE49-F238E27FC236}">
              <a16:creationId xmlns:a16="http://schemas.microsoft.com/office/drawing/2014/main" id="{163C9EE4-F258-0A8B-3FDE-F7963B4AA9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217" b="9617"/>
        <a:stretch/>
      </xdr:blipFill>
      <xdr:spPr>
        <a:xfrm>
          <a:off x="1573230" y="4980052"/>
          <a:ext cx="4875195" cy="1008015"/>
        </a:xfrm>
        <a:prstGeom prst="rect">
          <a:avLst/>
        </a:prstGeom>
      </xdr:spPr>
    </xdr:pic>
    <xdr:clientData/>
  </xdr:twoCellAnchor>
  <xdr:twoCellAnchor>
    <xdr:from>
      <xdr:col>13</xdr:col>
      <xdr:colOff>9524</xdr:colOff>
      <xdr:row>9</xdr:row>
      <xdr:rowOff>9525</xdr:rowOff>
    </xdr:from>
    <xdr:to>
      <xdr:col>23</xdr:col>
      <xdr:colOff>2409825</xdr:colOff>
      <xdr:row>28</xdr:row>
      <xdr:rowOff>180975</xdr:rowOff>
    </xdr:to>
    <xdr:sp macro="" textlink="">
      <xdr:nvSpPr>
        <xdr:cNvPr id="7" name="TextBox 6">
          <a:extLst>
            <a:ext uri="{FF2B5EF4-FFF2-40B4-BE49-F238E27FC236}">
              <a16:creationId xmlns:a16="http://schemas.microsoft.com/office/drawing/2014/main" id="{FF4CDD54-2D21-4873-9752-EF4EA0434C59}"/>
            </a:ext>
          </a:extLst>
        </xdr:cNvPr>
        <xdr:cNvSpPr txBox="1"/>
      </xdr:nvSpPr>
      <xdr:spPr>
        <a:xfrm>
          <a:off x="7934324" y="1724025"/>
          <a:ext cx="8496301" cy="3800475"/>
        </a:xfrm>
        <a:prstGeom prst="rect">
          <a:avLst/>
        </a:prstGeom>
        <a:ln w="19050">
          <a:solidFill>
            <a:srgbClr val="008D0A"/>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lang="en-CA" sz="1600" b="1">
              <a:solidFill>
                <a:srgbClr val="008D0A"/>
              </a:solidFill>
              <a:latin typeface="Arial Rounded MT Bold" panose="020F0704030504030204" pitchFamily="34" charset="0"/>
              <a:ea typeface="+mn-ea"/>
              <a:cs typeface="+mn-cs"/>
            </a:rPr>
            <a:t>DIRECTIONS</a:t>
          </a:r>
        </a:p>
        <a:p>
          <a:endParaRPr lang="en-CA" sz="1200" b="1">
            <a:solidFill>
              <a:srgbClr val="008D0A"/>
            </a:solidFill>
            <a:latin typeface="+mn-lt"/>
          </a:endParaRPr>
        </a:p>
        <a:p>
          <a:r>
            <a:rPr lang="en-CA" sz="1300" b="1" i="0">
              <a:solidFill>
                <a:schemeClr val="dk1"/>
              </a:solidFill>
              <a:effectLst/>
              <a:latin typeface="+mn-lt"/>
              <a:ea typeface="+mn-ea"/>
              <a:cs typeface="+mn-cs"/>
            </a:rPr>
            <a:t>1.</a:t>
          </a:r>
          <a:r>
            <a:rPr lang="en-CA" sz="1300" b="1" i="0" baseline="0">
              <a:solidFill>
                <a:schemeClr val="dk1"/>
              </a:solidFill>
              <a:effectLst/>
              <a:latin typeface="+mn-lt"/>
              <a:ea typeface="+mn-ea"/>
              <a:cs typeface="+mn-cs"/>
            </a:rPr>
            <a:t> </a:t>
          </a:r>
          <a:r>
            <a:rPr lang="en-CA" sz="1300" b="0" i="0">
              <a:solidFill>
                <a:schemeClr val="dk1"/>
              </a:solidFill>
              <a:effectLst/>
              <a:latin typeface="+mn-lt"/>
              <a:ea typeface="+mn-ea"/>
              <a:cs typeface="+mn-cs"/>
            </a:rPr>
            <a:t>Complete the </a:t>
          </a:r>
          <a:r>
            <a:rPr lang="en-CA" sz="1300" b="1" i="0">
              <a:solidFill>
                <a:schemeClr val="dk1"/>
              </a:solidFill>
              <a:effectLst/>
              <a:latin typeface="+mn-lt"/>
              <a:ea typeface="+mn-ea"/>
              <a:cs typeface="+mn-cs"/>
            </a:rPr>
            <a:t>Workplace Information </a:t>
          </a:r>
          <a:r>
            <a:rPr lang="en-CA" sz="1300" b="0" i="0">
              <a:solidFill>
                <a:schemeClr val="dk1"/>
              </a:solidFill>
              <a:effectLst/>
              <a:latin typeface="+mn-lt"/>
              <a:ea typeface="+mn-ea"/>
              <a:cs typeface="+mn-cs"/>
            </a:rPr>
            <a:t>below. Then move on to each of the key areas, choosing the most accurate</a:t>
          </a:r>
          <a:r>
            <a:rPr lang="en-CA" sz="1300" b="0" i="0" baseline="0">
              <a:solidFill>
                <a:schemeClr val="dk1"/>
              </a:solidFill>
              <a:effectLst/>
              <a:latin typeface="+mn-lt"/>
              <a:ea typeface="+mn-ea"/>
              <a:cs typeface="+mn-cs"/>
            </a:rPr>
            <a:t> </a:t>
          </a:r>
          <a:r>
            <a:rPr lang="en-CA" sz="1300" b="0" i="0">
              <a:solidFill>
                <a:schemeClr val="dk1"/>
              </a:solidFill>
              <a:effectLst/>
              <a:latin typeface="+mn-lt"/>
              <a:ea typeface="+mn-ea"/>
              <a:cs typeface="+mn-cs"/>
            </a:rPr>
            <a:t>responses for each sustainable practice.</a:t>
          </a:r>
        </a:p>
        <a:p>
          <a:endParaRPr lang="en-CA" sz="800">
            <a:solidFill>
              <a:schemeClr val="dk1"/>
            </a:solidFill>
            <a:effectLst/>
            <a:latin typeface="+mn-lt"/>
            <a:ea typeface="+mn-ea"/>
            <a:cs typeface="+mn-cs"/>
          </a:endParaRPr>
        </a:p>
        <a:p>
          <a:r>
            <a:rPr lang="en-CA" sz="1300" b="1" i="0">
              <a:solidFill>
                <a:schemeClr val="dk1"/>
              </a:solidFill>
              <a:effectLst/>
              <a:latin typeface="+mn-lt"/>
              <a:ea typeface="+mn-ea"/>
              <a:cs typeface="+mn-cs"/>
            </a:rPr>
            <a:t>2.</a:t>
          </a:r>
          <a:r>
            <a:rPr lang="en-CA" sz="1300" b="1" i="0" baseline="0">
              <a:solidFill>
                <a:schemeClr val="dk1"/>
              </a:solidFill>
              <a:effectLst/>
              <a:latin typeface="+mn-lt"/>
              <a:ea typeface="+mn-ea"/>
              <a:cs typeface="+mn-cs"/>
            </a:rPr>
            <a:t> </a:t>
          </a:r>
          <a:r>
            <a:rPr lang="en-CA" sz="1300" b="0" i="0">
              <a:solidFill>
                <a:schemeClr val="dk1"/>
              </a:solidFill>
              <a:effectLst/>
              <a:latin typeface="+mn-lt"/>
              <a:ea typeface="+mn-ea"/>
              <a:cs typeface="+mn-cs"/>
            </a:rPr>
            <a:t>If there are any initiatives that are not applicable to your office, please note this in the additional comments box. We will</a:t>
          </a:r>
          <a:r>
            <a:rPr lang="en-CA" sz="1300" b="0" i="0" baseline="0">
              <a:solidFill>
                <a:schemeClr val="dk1"/>
              </a:solidFill>
              <a:effectLst/>
              <a:latin typeface="+mn-lt"/>
              <a:ea typeface="+mn-ea"/>
              <a:cs typeface="+mn-cs"/>
            </a:rPr>
            <a:t> </a:t>
          </a:r>
          <a:r>
            <a:rPr lang="en-CA" sz="1300" b="0" i="0">
              <a:solidFill>
                <a:schemeClr val="dk1"/>
              </a:solidFill>
              <a:effectLst/>
              <a:latin typeface="+mn-lt"/>
              <a:ea typeface="+mn-ea"/>
              <a:cs typeface="+mn-cs"/>
            </a:rPr>
            <a:t>review these on a case-by-case basis and remove any non-applicable items, readjusting point distribution when necessary.</a:t>
          </a:r>
        </a:p>
        <a:p>
          <a:endParaRPr lang="en-CA" sz="800">
            <a:solidFill>
              <a:schemeClr val="dk1"/>
            </a:solidFill>
            <a:effectLst/>
            <a:latin typeface="+mn-lt"/>
            <a:ea typeface="+mn-ea"/>
            <a:cs typeface="+mn-cs"/>
          </a:endParaRPr>
        </a:p>
        <a:p>
          <a:r>
            <a:rPr lang="en-CA" sz="1300" b="1" i="0">
              <a:solidFill>
                <a:schemeClr val="dk1"/>
              </a:solidFill>
              <a:effectLst/>
              <a:latin typeface="+mn-lt"/>
              <a:ea typeface="+mn-ea"/>
              <a:cs typeface="+mn-cs"/>
            </a:rPr>
            <a:t>3.</a:t>
          </a:r>
          <a:r>
            <a:rPr lang="en-CA" sz="1300" b="0" i="0">
              <a:solidFill>
                <a:schemeClr val="dk1"/>
              </a:solidFill>
              <a:effectLst/>
              <a:latin typeface="+mn-lt"/>
              <a:ea typeface="+mn-ea"/>
              <a:cs typeface="+mn-cs"/>
            </a:rPr>
            <a:t> If there are any sustainable practices that the workplace does not currently practice, but plans to implement in the future, feel free to add these to your Sustainability Plan in the </a:t>
          </a:r>
          <a:r>
            <a:rPr lang="en-CA" sz="1300" b="1" i="0">
              <a:solidFill>
                <a:schemeClr val="dk1"/>
              </a:solidFill>
              <a:effectLst/>
              <a:latin typeface="+mn-lt"/>
              <a:ea typeface="+mn-ea"/>
              <a:cs typeface="+mn-cs"/>
            </a:rPr>
            <a:t>Summary </a:t>
          </a:r>
          <a:r>
            <a:rPr lang="en-CA" sz="1300" b="0" i="0">
              <a:solidFill>
                <a:schemeClr val="dk1"/>
              </a:solidFill>
              <a:effectLst/>
              <a:latin typeface="+mn-lt"/>
              <a:ea typeface="+mn-ea"/>
              <a:cs typeface="+mn-cs"/>
            </a:rPr>
            <a:t>tab. </a:t>
          </a:r>
        </a:p>
        <a:p>
          <a:endParaRPr lang="en-CA" sz="800">
            <a:solidFill>
              <a:schemeClr val="dk1"/>
            </a:solidFill>
            <a:effectLst/>
            <a:latin typeface="+mn-lt"/>
            <a:ea typeface="+mn-ea"/>
            <a:cs typeface="+mn-cs"/>
          </a:endParaRPr>
        </a:p>
        <a:p>
          <a:r>
            <a:rPr lang="en-CA" sz="1300" b="1" i="0">
              <a:solidFill>
                <a:schemeClr val="dk1"/>
              </a:solidFill>
              <a:effectLst/>
              <a:latin typeface="+mn-lt"/>
              <a:ea typeface="+mn-ea"/>
              <a:cs typeface="+mn-cs"/>
            </a:rPr>
            <a:t>4.</a:t>
          </a:r>
          <a:r>
            <a:rPr lang="en-CA" sz="1300" b="0" i="0">
              <a:solidFill>
                <a:schemeClr val="dk1"/>
              </a:solidFill>
              <a:effectLst/>
              <a:latin typeface="+mn-lt"/>
              <a:ea typeface="+mn-ea"/>
              <a:cs typeface="+mn-cs"/>
            </a:rPr>
            <a:t> Your projected score can be found in the </a:t>
          </a:r>
          <a:r>
            <a:rPr lang="en-CA" sz="1300" b="1" i="0">
              <a:solidFill>
                <a:schemeClr val="dk1"/>
              </a:solidFill>
              <a:effectLst/>
              <a:latin typeface="+mn-lt"/>
              <a:ea typeface="+mn-ea"/>
              <a:cs typeface="+mn-cs"/>
            </a:rPr>
            <a:t>Summary </a:t>
          </a:r>
          <a:r>
            <a:rPr lang="en-CA" sz="1300" b="0" i="0">
              <a:solidFill>
                <a:schemeClr val="dk1"/>
              </a:solidFill>
              <a:effectLst/>
              <a:latin typeface="+mn-lt"/>
              <a:ea typeface="+mn-ea"/>
              <a:cs typeface="+mn-cs"/>
            </a:rPr>
            <a:t>tab, but it is subject to change based</a:t>
          </a:r>
          <a:r>
            <a:rPr lang="en-CA" sz="1300" b="0" i="0" baseline="0">
              <a:solidFill>
                <a:schemeClr val="dk1"/>
              </a:solidFill>
              <a:effectLst/>
              <a:latin typeface="+mn-lt"/>
              <a:ea typeface="+mn-ea"/>
              <a:cs typeface="+mn-cs"/>
            </a:rPr>
            <a:t> on</a:t>
          </a:r>
          <a:r>
            <a:rPr lang="en-CA" sz="1300" b="0" i="0">
              <a:solidFill>
                <a:schemeClr val="dk1"/>
              </a:solidFill>
              <a:effectLst/>
              <a:latin typeface="+mn-lt"/>
              <a:ea typeface="+mn-ea"/>
              <a:cs typeface="+mn-cs"/>
            </a:rPr>
            <a:t> any manual adjustments that need to be made. </a:t>
          </a:r>
        </a:p>
        <a:p>
          <a:endParaRPr lang="en-CA" sz="800">
            <a:solidFill>
              <a:schemeClr val="dk1"/>
            </a:solidFill>
            <a:effectLst/>
            <a:latin typeface="+mn-lt"/>
            <a:ea typeface="+mn-ea"/>
            <a:cs typeface="+mn-cs"/>
          </a:endParaRPr>
        </a:p>
        <a:p>
          <a:r>
            <a:rPr lang="en-CA" sz="1300" b="1" i="0">
              <a:solidFill>
                <a:schemeClr val="dk1"/>
              </a:solidFill>
              <a:effectLst/>
              <a:latin typeface="+mn-lt"/>
              <a:ea typeface="+mn-ea"/>
              <a:cs typeface="+mn-cs"/>
            </a:rPr>
            <a:t>5.</a:t>
          </a:r>
          <a:r>
            <a:rPr lang="en-CA" sz="1300" b="0" i="0">
              <a:solidFill>
                <a:schemeClr val="dk1"/>
              </a:solidFill>
              <a:effectLst/>
              <a:latin typeface="+mn-lt"/>
              <a:ea typeface="+mn-ea"/>
              <a:cs typeface="+mn-cs"/>
            </a:rPr>
            <a:t> Review your answers and ensure each has been answered to the best of your ability. </a:t>
          </a:r>
        </a:p>
        <a:p>
          <a:endParaRPr lang="en-CA" sz="800">
            <a:solidFill>
              <a:schemeClr val="dk1"/>
            </a:solidFill>
            <a:effectLst/>
            <a:latin typeface="+mn-lt"/>
            <a:ea typeface="+mn-ea"/>
            <a:cs typeface="+mn-cs"/>
          </a:endParaRPr>
        </a:p>
        <a:p>
          <a:r>
            <a:rPr lang="en-CA" sz="1300" b="1" i="0">
              <a:solidFill>
                <a:schemeClr val="dk1"/>
              </a:solidFill>
              <a:effectLst/>
              <a:latin typeface="+mn-lt"/>
              <a:ea typeface="+mn-ea"/>
              <a:cs typeface="+mn-cs"/>
            </a:rPr>
            <a:t>6.</a:t>
          </a:r>
          <a:r>
            <a:rPr lang="en-CA" sz="1300" b="0" i="0">
              <a:solidFill>
                <a:schemeClr val="dk1"/>
              </a:solidFill>
              <a:effectLst/>
              <a:latin typeface="+mn-lt"/>
              <a:ea typeface="+mn-ea"/>
              <a:cs typeface="+mn-cs"/>
            </a:rPr>
            <a:t> Send the completed submission to </a:t>
          </a:r>
          <a:r>
            <a:rPr lang="en-CA" sz="1300" b="1" i="0">
              <a:solidFill>
                <a:srgbClr val="2D8B4C"/>
              </a:solidFill>
              <a:effectLst/>
              <a:latin typeface="+mn-lt"/>
              <a:ea typeface="+mn-ea"/>
              <a:cs typeface="+mn-cs"/>
            </a:rPr>
            <a:t>sustainability@carleton.ca</a:t>
          </a:r>
          <a:r>
            <a:rPr lang="en-CA" sz="1300" b="0" i="0">
              <a:solidFill>
                <a:srgbClr val="2D8B4C"/>
              </a:solidFill>
              <a:effectLst/>
              <a:latin typeface="+mn-lt"/>
              <a:ea typeface="+mn-ea"/>
              <a:cs typeface="+mn-cs"/>
            </a:rPr>
            <a:t> </a:t>
          </a:r>
          <a:r>
            <a:rPr lang="en-CA" sz="1300" b="0" i="0">
              <a:solidFill>
                <a:schemeClr val="dk1"/>
              </a:solidFill>
              <a:effectLst/>
              <a:latin typeface="+mn-lt"/>
              <a:ea typeface="+mn-ea"/>
              <a:cs typeface="+mn-cs"/>
            </a:rPr>
            <a:t>for final review by the Sustainability Carleton team. </a:t>
          </a:r>
        </a:p>
        <a:p>
          <a:endParaRPr lang="en-CA" sz="800">
            <a:solidFill>
              <a:schemeClr val="dk1"/>
            </a:solidFill>
            <a:effectLst/>
            <a:latin typeface="+mn-lt"/>
            <a:ea typeface="+mn-ea"/>
            <a:cs typeface="+mn-cs"/>
          </a:endParaRPr>
        </a:p>
        <a:p>
          <a:r>
            <a:rPr lang="en-CA" sz="1300" b="1" i="0">
              <a:solidFill>
                <a:schemeClr val="dk1"/>
              </a:solidFill>
              <a:effectLst/>
              <a:latin typeface="+mn-lt"/>
              <a:ea typeface="+mn-ea"/>
              <a:cs typeface="+mn-cs"/>
            </a:rPr>
            <a:t>7.</a:t>
          </a:r>
          <a:r>
            <a:rPr lang="en-CA" sz="1300" b="0" i="0">
              <a:solidFill>
                <a:schemeClr val="dk1"/>
              </a:solidFill>
              <a:effectLst/>
              <a:latin typeface="+mn-lt"/>
              <a:ea typeface="+mn-ea"/>
              <a:cs typeface="+mn-cs"/>
            </a:rPr>
            <a:t> Once your submission has been reviewed, you will receive an email with your workplace’s certification level, along with a digital toolkit that includes a certificate, badges, and resources that can be shared with your colleagues.</a:t>
          </a:r>
          <a:endParaRPr lang="en-CA" sz="1300">
            <a:solidFill>
              <a:schemeClr val="dk1"/>
            </a:solidFill>
            <a:effectLst/>
            <a:latin typeface="+mn-lt"/>
            <a:ea typeface="+mn-ea"/>
            <a:cs typeface="+mn-cs"/>
          </a:endParaRPr>
        </a:p>
      </xdr:txBody>
    </xdr:sp>
    <xdr:clientData/>
  </xdr:twoCellAnchor>
  <xdr:twoCellAnchor>
    <xdr:from>
      <xdr:col>1</xdr:col>
      <xdr:colOff>9526</xdr:colOff>
      <xdr:row>36</xdr:row>
      <xdr:rowOff>9526</xdr:rowOff>
    </xdr:from>
    <xdr:to>
      <xdr:col>11</xdr:col>
      <xdr:colOff>600076</xdr:colOff>
      <xdr:row>40</xdr:row>
      <xdr:rowOff>190500</xdr:rowOff>
    </xdr:to>
    <xdr:sp macro="" textlink="">
      <xdr:nvSpPr>
        <xdr:cNvPr id="8" name="TextBox 7">
          <a:extLst>
            <a:ext uri="{FF2B5EF4-FFF2-40B4-BE49-F238E27FC236}">
              <a16:creationId xmlns:a16="http://schemas.microsoft.com/office/drawing/2014/main" id="{7E5E530B-D78F-4B7C-82F4-C015BB56C6FA}"/>
            </a:ext>
          </a:extLst>
        </xdr:cNvPr>
        <xdr:cNvSpPr txBox="1"/>
      </xdr:nvSpPr>
      <xdr:spPr>
        <a:xfrm>
          <a:off x="619126" y="6953251"/>
          <a:ext cx="6686550" cy="904874"/>
        </a:xfrm>
        <a:prstGeom prst="rect">
          <a:avLst/>
        </a:prstGeom>
        <a:ln w="19050">
          <a:solidFill>
            <a:srgbClr val="008D0A"/>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lang="en-CA" sz="1400" b="0" i="0" baseline="0">
              <a:solidFill>
                <a:schemeClr val="dk1"/>
              </a:solidFill>
              <a:effectLst/>
              <a:latin typeface="+mn-lt"/>
              <a:ea typeface="+mn-ea"/>
              <a:cs typeface="Arial" panose="020B0604020202020204" pitchFamily="34" charset="0"/>
            </a:rPr>
            <a:t>If you have any questions or need assistance with implementing the following sustainable practices, please contact the Sustainability Carleton team: </a:t>
          </a:r>
          <a:r>
            <a:rPr lang="en-CA" sz="1400" b="1" i="0" u="none" baseline="0">
              <a:solidFill>
                <a:srgbClr val="008000"/>
              </a:solidFill>
              <a:effectLst/>
              <a:latin typeface="+mn-lt"/>
              <a:ea typeface="+mn-ea"/>
              <a:cs typeface="Arial" panose="020B0604020202020204" pitchFamily="34" charset="0"/>
            </a:rPr>
            <a:t>sustainability@carleton.ca</a:t>
          </a:r>
        </a:p>
      </xdr:txBody>
    </xdr:sp>
    <xdr:clientData/>
  </xdr:twoCellAnchor>
  <xdr:twoCellAnchor editAs="oneCell">
    <xdr:from>
      <xdr:col>8</xdr:col>
      <xdr:colOff>66675</xdr:colOff>
      <xdr:row>0</xdr:row>
      <xdr:rowOff>0</xdr:rowOff>
    </xdr:from>
    <xdr:to>
      <xdr:col>16</xdr:col>
      <xdr:colOff>291329</xdr:colOff>
      <xdr:row>9</xdr:row>
      <xdr:rowOff>19050</xdr:rowOff>
    </xdr:to>
    <xdr:pic>
      <xdr:nvPicPr>
        <xdr:cNvPr id="9" name="Picture 8">
          <a:extLst>
            <a:ext uri="{FF2B5EF4-FFF2-40B4-BE49-F238E27FC236}">
              <a16:creationId xmlns:a16="http://schemas.microsoft.com/office/drawing/2014/main" id="{28F7D076-3C2A-40B8-9A86-0692F60815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43475" y="0"/>
          <a:ext cx="5101454" cy="1733550"/>
        </a:xfrm>
        <a:prstGeom prst="rect">
          <a:avLst/>
        </a:prstGeom>
      </xdr:spPr>
    </xdr:pic>
    <xdr:clientData/>
  </xdr:twoCellAnchor>
  <xdr:twoCellAnchor editAs="oneCell">
    <xdr:from>
      <xdr:col>1</xdr:col>
      <xdr:colOff>257175</xdr:colOff>
      <xdr:row>2</xdr:row>
      <xdr:rowOff>104775</xdr:rowOff>
    </xdr:from>
    <xdr:to>
      <xdr:col>4</xdr:col>
      <xdr:colOff>285751</xdr:colOff>
      <xdr:row>6</xdr:row>
      <xdr:rowOff>33098</xdr:rowOff>
    </xdr:to>
    <xdr:pic>
      <xdr:nvPicPr>
        <xdr:cNvPr id="11" name="Picture 10">
          <a:extLst>
            <a:ext uri="{FF2B5EF4-FFF2-40B4-BE49-F238E27FC236}">
              <a16:creationId xmlns:a16="http://schemas.microsoft.com/office/drawing/2014/main" id="{89477A23-E7ED-79AB-1CD7-C4F5B039E3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6775" y="485775"/>
          <a:ext cx="1857376" cy="6903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10</xdr:row>
      <xdr:rowOff>257175</xdr:rowOff>
    </xdr:from>
    <xdr:to>
      <xdr:col>0</xdr:col>
      <xdr:colOff>6305550</xdr:colOff>
      <xdr:row>10</xdr:row>
      <xdr:rowOff>257175</xdr:rowOff>
    </xdr:to>
    <xdr:cxnSp macro="">
      <xdr:nvCxnSpPr>
        <xdr:cNvPr id="3" name="Straight Connector 2">
          <a:extLst>
            <a:ext uri="{FF2B5EF4-FFF2-40B4-BE49-F238E27FC236}">
              <a16:creationId xmlns:a16="http://schemas.microsoft.com/office/drawing/2014/main" id="{3154478F-E110-3C4E-4EC0-C055B8D594D2}"/>
            </a:ext>
          </a:extLst>
        </xdr:cNvPr>
        <xdr:cNvCxnSpPr/>
      </xdr:nvCxnSpPr>
      <xdr:spPr>
        <a:xfrm>
          <a:off x="180975" y="6048375"/>
          <a:ext cx="6124575" cy="0"/>
        </a:xfrm>
        <a:prstGeom prst="line">
          <a:avLst/>
        </a:prstGeom>
        <a:ln>
          <a:solidFill>
            <a:srgbClr val="2D8B4C"/>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C0F1-F998-46F0-923D-69F403E2F257}">
  <sheetPr codeName="Sheet1">
    <tabColor rgb="FF00B050"/>
    <pageSetUpPr fitToPage="1"/>
  </sheetPr>
  <dimension ref="A1:AC45"/>
  <sheetViews>
    <sheetView tabSelected="1" workbookViewId="0">
      <selection activeCell="N35" sqref="N35:X35"/>
    </sheetView>
  </sheetViews>
  <sheetFormatPr defaultColWidth="0" defaultRowHeight="15" zeroHeight="1" x14ac:dyDescent="0.25"/>
  <cols>
    <col min="1" max="23" width="9.140625" customWidth="1"/>
    <col min="24" max="24" width="36.28515625" customWidth="1"/>
    <col min="25" max="25" width="9.140625" customWidth="1"/>
    <col min="26" max="29" width="0" hidden="1" customWidth="1"/>
    <col min="30" max="16384" width="9.140625" hidden="1"/>
  </cols>
  <sheetData>
    <row r="1" spans="1:29"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29"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row>
    <row r="9" spans="1:29"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1:29"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5.75" x14ac:dyDescent="0.25">
      <c r="A18" s="2"/>
      <c r="B18" s="2"/>
      <c r="C18" s="2"/>
      <c r="D18" s="2"/>
      <c r="E18" s="2"/>
      <c r="F18" s="2"/>
      <c r="G18" s="2"/>
      <c r="H18" s="2"/>
      <c r="I18" s="2"/>
      <c r="J18" s="2"/>
      <c r="K18" s="2"/>
      <c r="L18" s="2"/>
      <c r="M18" s="2"/>
      <c r="N18" s="2"/>
      <c r="O18" s="2"/>
      <c r="P18" s="2"/>
      <c r="Q18" s="3" t="s">
        <v>0</v>
      </c>
      <c r="R18" s="2"/>
      <c r="S18" s="2"/>
      <c r="T18" s="2"/>
      <c r="U18" s="2"/>
      <c r="V18" s="2"/>
      <c r="W18" s="2"/>
      <c r="X18" s="2"/>
      <c r="Y18" s="2"/>
      <c r="Z18" s="2"/>
      <c r="AA18" s="2"/>
      <c r="AB18" s="2"/>
      <c r="AC18" s="2"/>
    </row>
    <row r="19" spans="1:29"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ht="1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thickBo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0.5" customHeight="1" x14ac:dyDescent="0.25">
      <c r="A31" s="2"/>
      <c r="B31" s="2"/>
      <c r="C31" s="2"/>
      <c r="D31" s="2"/>
      <c r="E31" s="2"/>
      <c r="F31" s="2"/>
      <c r="G31" s="2"/>
      <c r="H31" s="2"/>
      <c r="I31" s="2"/>
      <c r="J31" s="2"/>
      <c r="K31" s="2"/>
      <c r="L31" s="2"/>
      <c r="M31" s="2"/>
      <c r="N31" s="124" t="s">
        <v>8</v>
      </c>
      <c r="O31" s="125"/>
      <c r="P31" s="125"/>
      <c r="Q31" s="125"/>
      <c r="R31" s="125"/>
      <c r="S31" s="125"/>
      <c r="T31" s="125"/>
      <c r="U31" s="125"/>
      <c r="V31" s="125"/>
      <c r="W31" s="125"/>
      <c r="X31" s="126"/>
      <c r="Y31" s="2"/>
      <c r="Z31" s="2"/>
      <c r="AA31" s="2"/>
      <c r="AB31" s="2"/>
      <c r="AC31" s="2"/>
    </row>
    <row r="32" spans="1:29" ht="9.75" customHeight="1" thickBot="1" x14ac:dyDescent="0.3">
      <c r="A32" s="2"/>
      <c r="B32" s="2"/>
      <c r="C32" s="2"/>
      <c r="D32" s="2"/>
      <c r="E32" s="2"/>
      <c r="F32" s="2"/>
      <c r="G32" s="2"/>
      <c r="H32" s="2"/>
      <c r="I32" s="2"/>
      <c r="J32" s="2"/>
      <c r="K32" s="2"/>
      <c r="L32" s="2"/>
      <c r="M32" s="2"/>
      <c r="N32" s="127"/>
      <c r="O32" s="128"/>
      <c r="P32" s="128"/>
      <c r="Q32" s="128"/>
      <c r="R32" s="128"/>
      <c r="S32" s="128"/>
      <c r="T32" s="128"/>
      <c r="U32" s="128"/>
      <c r="V32" s="128"/>
      <c r="W32" s="128"/>
      <c r="X32" s="129"/>
      <c r="Y32" s="2"/>
      <c r="Z32" s="2"/>
      <c r="AA32" s="2"/>
      <c r="AB32" s="2"/>
      <c r="AC32" s="2"/>
    </row>
    <row r="33" spans="1:29" ht="18.75" x14ac:dyDescent="0.3">
      <c r="A33" s="2"/>
      <c r="B33" s="2"/>
      <c r="C33" s="2"/>
      <c r="D33" s="2"/>
      <c r="E33" s="2"/>
      <c r="F33" s="2"/>
      <c r="G33" s="2"/>
      <c r="H33" s="2"/>
      <c r="I33" s="2"/>
      <c r="J33" s="2"/>
      <c r="K33" s="2"/>
      <c r="L33" s="2"/>
      <c r="M33" s="2"/>
      <c r="N33" s="130" t="s">
        <v>1</v>
      </c>
      <c r="O33" s="131"/>
      <c r="P33" s="131"/>
      <c r="Q33" s="131"/>
      <c r="R33" s="131"/>
      <c r="S33" s="131"/>
      <c r="T33" s="131"/>
      <c r="U33" s="131"/>
      <c r="V33" s="131"/>
      <c r="W33" s="131"/>
      <c r="X33" s="132"/>
      <c r="Y33" s="2"/>
      <c r="Z33" s="2"/>
      <c r="AA33" s="2"/>
      <c r="AB33" s="2"/>
      <c r="AC33" s="2"/>
    </row>
    <row r="34" spans="1:29" ht="15.75" x14ac:dyDescent="0.25">
      <c r="A34" s="2"/>
      <c r="B34" s="2"/>
      <c r="C34" s="2"/>
      <c r="D34" s="2"/>
      <c r="E34" s="2"/>
      <c r="F34" s="2"/>
      <c r="G34" s="2"/>
      <c r="H34" s="2"/>
      <c r="I34" s="2"/>
      <c r="J34" s="2"/>
      <c r="K34" s="2"/>
      <c r="L34" s="2"/>
      <c r="M34" s="2"/>
      <c r="N34" s="133" t="s">
        <v>2</v>
      </c>
      <c r="O34" s="134"/>
      <c r="P34" s="134"/>
      <c r="Q34" s="134"/>
      <c r="R34" s="134"/>
      <c r="S34" s="134"/>
      <c r="T34" s="134"/>
      <c r="U34" s="134"/>
      <c r="V34" s="134"/>
      <c r="W34" s="134"/>
      <c r="X34" s="135"/>
      <c r="Y34" s="2"/>
      <c r="Z34" s="2"/>
      <c r="AA34" s="2"/>
      <c r="AB34" s="2"/>
      <c r="AC34" s="2"/>
    </row>
    <row r="35" spans="1:29" ht="15.75" x14ac:dyDescent="0.25">
      <c r="A35" s="2"/>
      <c r="B35" s="2"/>
      <c r="C35" s="2"/>
      <c r="D35" s="2"/>
      <c r="E35" s="2"/>
      <c r="F35" s="2"/>
      <c r="G35" s="2"/>
      <c r="H35" s="2"/>
      <c r="I35" s="2"/>
      <c r="J35" s="2"/>
      <c r="K35" s="2"/>
      <c r="L35" s="2"/>
      <c r="M35" s="2"/>
      <c r="N35" s="136"/>
      <c r="O35" s="137"/>
      <c r="P35" s="137"/>
      <c r="Q35" s="137"/>
      <c r="R35" s="137"/>
      <c r="S35" s="137"/>
      <c r="T35" s="137"/>
      <c r="U35" s="137"/>
      <c r="V35" s="137"/>
      <c r="W35" s="137"/>
      <c r="X35" s="138"/>
      <c r="Y35" s="2"/>
      <c r="Z35" s="2"/>
      <c r="AA35" s="2"/>
      <c r="AB35" s="2"/>
      <c r="AC35" s="2"/>
    </row>
    <row r="36" spans="1:29" ht="15.75" x14ac:dyDescent="0.25">
      <c r="A36" s="2"/>
      <c r="B36" s="2"/>
      <c r="C36" s="2"/>
      <c r="D36" s="2"/>
      <c r="E36" s="2"/>
      <c r="F36" s="2"/>
      <c r="G36" s="2"/>
      <c r="H36" s="2"/>
      <c r="I36" s="2"/>
      <c r="J36" s="2"/>
      <c r="K36" s="2"/>
      <c r="L36" s="2"/>
      <c r="M36" s="2"/>
      <c r="N36" s="148" t="s">
        <v>3</v>
      </c>
      <c r="O36" s="149"/>
      <c r="P36" s="149"/>
      <c r="Q36" s="149"/>
      <c r="R36" s="149"/>
      <c r="S36" s="149"/>
      <c r="T36" s="149"/>
      <c r="U36" s="149"/>
      <c r="V36" s="149"/>
      <c r="W36" s="150"/>
      <c r="X36" s="77" t="s">
        <v>4</v>
      </c>
      <c r="Y36" s="2"/>
      <c r="Z36" s="2"/>
      <c r="AA36" s="2"/>
      <c r="AB36" s="2"/>
      <c r="AC36" s="2"/>
    </row>
    <row r="37" spans="1:29" ht="15.75" x14ac:dyDescent="0.25">
      <c r="A37" s="2"/>
      <c r="B37" s="2"/>
      <c r="C37" s="2"/>
      <c r="D37" s="2"/>
      <c r="E37" s="2"/>
      <c r="F37" s="2"/>
      <c r="G37" s="2"/>
      <c r="H37" s="2"/>
      <c r="I37" s="2"/>
      <c r="J37" s="2"/>
      <c r="K37" s="2"/>
      <c r="L37" s="2"/>
      <c r="M37" s="2"/>
      <c r="N37" s="145"/>
      <c r="O37" s="146"/>
      <c r="P37" s="146"/>
      <c r="Q37" s="146"/>
      <c r="R37" s="146"/>
      <c r="S37" s="146"/>
      <c r="T37" s="146"/>
      <c r="U37" s="146"/>
      <c r="V37" s="146"/>
      <c r="W37" s="147"/>
      <c r="X37" s="78"/>
      <c r="Y37" s="2"/>
      <c r="Z37" s="2"/>
      <c r="AA37" s="2"/>
      <c r="AB37" s="2"/>
      <c r="AC37" s="2"/>
    </row>
    <row r="38" spans="1:29" ht="6.75" customHeight="1" x14ac:dyDescent="0.25">
      <c r="A38" s="2"/>
      <c r="B38" s="2"/>
      <c r="C38" s="2"/>
      <c r="D38" s="2"/>
      <c r="E38" s="2"/>
      <c r="F38" s="2"/>
      <c r="G38" s="2"/>
      <c r="H38" s="2"/>
      <c r="I38" s="2"/>
      <c r="J38" s="2"/>
      <c r="K38" s="2"/>
      <c r="L38" s="2"/>
      <c r="M38" s="2"/>
      <c r="N38" s="139"/>
      <c r="O38" s="140"/>
      <c r="P38" s="140"/>
      <c r="Q38" s="140"/>
      <c r="R38" s="140"/>
      <c r="S38" s="140"/>
      <c r="T38" s="140"/>
      <c r="U38" s="140"/>
      <c r="V38" s="140"/>
      <c r="W38" s="140"/>
      <c r="X38" s="141"/>
      <c r="Y38" s="2"/>
      <c r="Z38" s="2"/>
      <c r="AA38" s="2"/>
      <c r="AB38" s="2"/>
      <c r="AC38" s="2"/>
    </row>
    <row r="39" spans="1:29" ht="18.75" x14ac:dyDescent="0.3">
      <c r="A39" s="2"/>
      <c r="B39" s="2"/>
      <c r="C39" s="2"/>
      <c r="D39" s="2"/>
      <c r="E39" s="2"/>
      <c r="F39" s="2"/>
      <c r="G39" s="2"/>
      <c r="H39" s="2"/>
      <c r="I39" s="2"/>
      <c r="J39" s="2"/>
      <c r="K39" s="2"/>
      <c r="L39" s="2"/>
      <c r="M39" s="2"/>
      <c r="N39" s="142" t="s">
        <v>5</v>
      </c>
      <c r="O39" s="143"/>
      <c r="P39" s="143"/>
      <c r="Q39" s="143"/>
      <c r="R39" s="143"/>
      <c r="S39" s="143"/>
      <c r="T39" s="143"/>
      <c r="U39" s="143"/>
      <c r="V39" s="143"/>
      <c r="W39" s="143"/>
      <c r="X39" s="144"/>
      <c r="Y39" s="2"/>
      <c r="Z39" s="2"/>
      <c r="AA39" s="2"/>
      <c r="AB39" s="2"/>
      <c r="AC39" s="2"/>
    </row>
    <row r="40" spans="1:29" ht="15.75" x14ac:dyDescent="0.25">
      <c r="A40" s="2"/>
      <c r="B40" s="2"/>
      <c r="C40" s="2"/>
      <c r="D40" s="2"/>
      <c r="E40" s="2"/>
      <c r="F40" s="2"/>
      <c r="G40" s="2"/>
      <c r="H40" s="2"/>
      <c r="I40" s="2"/>
      <c r="J40" s="2"/>
      <c r="K40" s="2"/>
      <c r="L40" s="2"/>
      <c r="M40" s="2"/>
      <c r="N40" s="154" t="s">
        <v>6</v>
      </c>
      <c r="O40" s="155"/>
      <c r="P40" s="155"/>
      <c r="Q40" s="155"/>
      <c r="R40" s="155"/>
      <c r="S40" s="155"/>
      <c r="T40" s="155"/>
      <c r="U40" s="155"/>
      <c r="V40" s="155"/>
      <c r="W40" s="155"/>
      <c r="X40" s="156"/>
      <c r="Y40" s="2"/>
      <c r="Z40" s="2"/>
      <c r="AA40" s="2"/>
      <c r="AB40" s="2"/>
      <c r="AC40" s="2"/>
    </row>
    <row r="41" spans="1:29" ht="15.75" x14ac:dyDescent="0.25">
      <c r="A41" s="2"/>
      <c r="B41" s="2"/>
      <c r="C41" s="2"/>
      <c r="D41" s="2"/>
      <c r="E41" s="2"/>
      <c r="F41" s="2"/>
      <c r="G41" s="2"/>
      <c r="H41" s="2"/>
      <c r="I41" s="2"/>
      <c r="J41" s="2"/>
      <c r="K41" s="2"/>
      <c r="L41" s="2"/>
      <c r="M41" s="2"/>
      <c r="N41" s="145"/>
      <c r="O41" s="146"/>
      <c r="P41" s="146"/>
      <c r="Q41" s="146"/>
      <c r="R41" s="146"/>
      <c r="S41" s="146"/>
      <c r="T41" s="146"/>
      <c r="U41" s="146"/>
      <c r="V41" s="146"/>
      <c r="W41" s="146"/>
      <c r="X41" s="157"/>
      <c r="Y41" s="2"/>
      <c r="Z41" s="2"/>
      <c r="AA41" s="2"/>
      <c r="AB41" s="2"/>
      <c r="AC41" s="2"/>
    </row>
    <row r="42" spans="1:29" ht="15.75" x14ac:dyDescent="0.25">
      <c r="A42" s="2"/>
      <c r="B42" s="2"/>
      <c r="C42" s="2"/>
      <c r="D42" s="2"/>
      <c r="E42" s="2"/>
      <c r="F42" s="2"/>
      <c r="G42" s="2"/>
      <c r="H42" s="2"/>
      <c r="I42" s="2"/>
      <c r="J42" s="2"/>
      <c r="K42" s="2"/>
      <c r="L42" s="2"/>
      <c r="M42" s="2"/>
      <c r="N42" s="148" t="s">
        <v>78</v>
      </c>
      <c r="O42" s="149"/>
      <c r="P42" s="149"/>
      <c r="Q42" s="149"/>
      <c r="R42" s="149"/>
      <c r="S42" s="149"/>
      <c r="T42" s="149"/>
      <c r="U42" s="150"/>
      <c r="V42" s="158" t="s">
        <v>7</v>
      </c>
      <c r="W42" s="149"/>
      <c r="X42" s="159"/>
      <c r="Y42" s="2"/>
      <c r="Z42" s="2"/>
      <c r="AA42" s="2"/>
      <c r="AB42" s="2"/>
      <c r="AC42" s="2"/>
    </row>
    <row r="43" spans="1:29" ht="16.5" thickBot="1" x14ac:dyDescent="0.3">
      <c r="A43" s="2"/>
      <c r="B43" s="2"/>
      <c r="C43" s="2"/>
      <c r="D43" s="2"/>
      <c r="E43" s="2"/>
      <c r="F43" s="2"/>
      <c r="G43" s="2"/>
      <c r="H43" s="2"/>
      <c r="I43" s="2"/>
      <c r="J43" s="2"/>
      <c r="K43" s="2"/>
      <c r="L43" s="2"/>
      <c r="M43" s="2"/>
      <c r="N43" s="151"/>
      <c r="O43" s="152"/>
      <c r="P43" s="152"/>
      <c r="Q43" s="152"/>
      <c r="R43" s="152"/>
      <c r="S43" s="152"/>
      <c r="T43" s="152"/>
      <c r="U43" s="153"/>
      <c r="V43" s="160"/>
      <c r="W43" s="161"/>
      <c r="X43" s="162"/>
      <c r="Y43" s="2"/>
      <c r="Z43" s="2"/>
      <c r="AA43" s="2"/>
      <c r="AB43" s="2"/>
      <c r="AC43" s="2"/>
    </row>
    <row r="44" spans="1:29"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s="2" customFormat="1" x14ac:dyDescent="0.25"/>
  </sheetData>
  <sheetProtection algorithmName="SHA-512" hashValue="MQOVvEw+6s7TkE84ngeifZngwKFsvgQ0dY91aEw5rb29pmOQil2EaoO8fOkkeS66q7zotYD0H/QxeJ9Hy/+Diw==" saltValue="GlIArYiUwxPqjEN3Chjt3g==" spinCount="100000" sheet="1" selectLockedCells="1"/>
  <mergeCells count="14">
    <mergeCell ref="N39:X39"/>
    <mergeCell ref="N37:W37"/>
    <mergeCell ref="N36:W36"/>
    <mergeCell ref="N43:U43"/>
    <mergeCell ref="N42:U42"/>
    <mergeCell ref="N40:X40"/>
    <mergeCell ref="N41:X41"/>
    <mergeCell ref="V42:X42"/>
    <mergeCell ref="V43:X43"/>
    <mergeCell ref="N31:X32"/>
    <mergeCell ref="N33:X33"/>
    <mergeCell ref="N34:X34"/>
    <mergeCell ref="N35:X35"/>
    <mergeCell ref="N38:X38"/>
  </mergeCells>
  <pageMargins left="0.7" right="0.7" top="0.75" bottom="0.75" header="0.3" footer="0.3"/>
  <pageSetup scale="3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0A74A-2603-4581-BA68-A3459ADBD050}">
  <sheetPr codeName="Sheet2">
    <pageSetUpPr fitToPage="1"/>
  </sheetPr>
  <dimension ref="A1:F25"/>
  <sheetViews>
    <sheetView workbookViewId="0">
      <pane ySplit="2" topLeftCell="A3" activePane="bottomLeft" state="frozen"/>
      <selection pane="bottomLeft" activeCell="B3" sqref="B3"/>
    </sheetView>
  </sheetViews>
  <sheetFormatPr defaultColWidth="0" defaultRowHeight="15" zeroHeight="1" x14ac:dyDescent="0.25"/>
  <cols>
    <col min="1" max="1" width="96" style="1" customWidth="1"/>
    <col min="2" max="2" width="32.28515625" customWidth="1"/>
    <col min="3" max="3" width="22.42578125" style="5" customWidth="1"/>
    <col min="4" max="4" width="23.85546875" style="5" customWidth="1"/>
    <col min="5" max="5" width="76.7109375" style="5" customWidth="1"/>
    <col min="6" max="6" width="9.140625" customWidth="1"/>
    <col min="7" max="16384" width="9.140625" hidden="1"/>
  </cols>
  <sheetData>
    <row r="1" spans="1:6" ht="21.75" thickBot="1" x14ac:dyDescent="0.3">
      <c r="A1" s="163" t="s">
        <v>9</v>
      </c>
      <c r="B1" s="164"/>
      <c r="C1" s="164"/>
      <c r="D1" s="164"/>
      <c r="E1" s="165"/>
      <c r="F1" s="2"/>
    </row>
    <row r="2" spans="1:6" ht="38.25" thickBot="1" x14ac:dyDescent="0.3">
      <c r="A2" s="44" t="s">
        <v>10</v>
      </c>
      <c r="B2" s="45" t="s">
        <v>11</v>
      </c>
      <c r="C2" s="45" t="s">
        <v>12</v>
      </c>
      <c r="D2" s="45" t="s">
        <v>13</v>
      </c>
      <c r="E2" s="46" t="s">
        <v>14</v>
      </c>
      <c r="F2" s="2"/>
    </row>
    <row r="3" spans="1:6" ht="50.1" customHeight="1" x14ac:dyDescent="0.25">
      <c r="A3" s="48" t="s">
        <v>15</v>
      </c>
      <c r="B3" s="40" t="s">
        <v>25</v>
      </c>
      <c r="C3" s="8" t="str">
        <f>IF((B3="Never"),0,IF((B3="Always"),3,IF((B3="Sometimes"),1,IF((B3="Most of the time"),2,"0"))))</f>
        <v>0</v>
      </c>
      <c r="D3" s="8">
        <v>3</v>
      </c>
      <c r="E3" s="50"/>
      <c r="F3" s="2"/>
    </row>
    <row r="4" spans="1:6" ht="50.1" customHeight="1" x14ac:dyDescent="0.25">
      <c r="A4" s="47" t="s">
        <v>89</v>
      </c>
      <c r="B4" s="41" t="s">
        <v>25</v>
      </c>
      <c r="C4" s="54" t="str">
        <f>IF((B4="Never"),0,IF((B4="Always"),2,IF((B4="Sometimes"),0.5,IF((B4="Most of the time"),1,"0"))))</f>
        <v>0</v>
      </c>
      <c r="D4" s="7">
        <v>2</v>
      </c>
      <c r="E4" s="51"/>
      <c r="F4" s="2"/>
    </row>
    <row r="5" spans="1:6" ht="50.1" customHeight="1" x14ac:dyDescent="0.25">
      <c r="A5" s="48" t="s">
        <v>22</v>
      </c>
      <c r="B5" s="42" t="s">
        <v>25</v>
      </c>
      <c r="C5" s="39" t="str">
        <f>IF((B5="Never"),0,IF((B5="Always"),2,IF((B5="Sometimes"),0.5,IF((B5="Most of the time"),1,"0"))))</f>
        <v>0</v>
      </c>
      <c r="D5" s="6">
        <v>2</v>
      </c>
      <c r="E5" s="52"/>
      <c r="F5" s="2"/>
    </row>
    <row r="6" spans="1:6" ht="50.1" customHeight="1" x14ac:dyDescent="0.25">
      <c r="A6" s="47" t="s">
        <v>16</v>
      </c>
      <c r="B6" s="41" t="s">
        <v>25</v>
      </c>
      <c r="C6" s="7" t="str">
        <f t="shared" ref="C6:C19" si="0">IF((B6="Never"),0,IF((B6="Always"),3,IF((B6="Sometimes"),1,IF((B6="Most of the time"),2,"0"))))</f>
        <v>0</v>
      </c>
      <c r="D6" s="7">
        <v>3</v>
      </c>
      <c r="E6" s="51"/>
      <c r="F6" s="2"/>
    </row>
    <row r="7" spans="1:6" ht="50.1" customHeight="1" x14ac:dyDescent="0.25">
      <c r="A7" s="48" t="s">
        <v>17</v>
      </c>
      <c r="B7" s="42" t="s">
        <v>25</v>
      </c>
      <c r="C7" s="39" t="str">
        <f>IF((B7="Never"),0,IF((B7="Always"),2,IF((B7="Sometimes"),0.5,IF((B7="Most of the time"),1,"0"))))</f>
        <v>0</v>
      </c>
      <c r="D7" s="6">
        <v>2</v>
      </c>
      <c r="E7" s="52"/>
      <c r="F7" s="2"/>
    </row>
    <row r="8" spans="1:6" ht="50.1" customHeight="1" x14ac:dyDescent="0.25">
      <c r="A8" s="47" t="s">
        <v>18</v>
      </c>
      <c r="B8" s="41" t="s">
        <v>25</v>
      </c>
      <c r="C8" s="7" t="str">
        <f t="shared" si="0"/>
        <v>0</v>
      </c>
      <c r="D8" s="7">
        <v>3</v>
      </c>
      <c r="E8" s="51"/>
      <c r="F8" s="2"/>
    </row>
    <row r="9" spans="1:6" ht="50.1" customHeight="1" x14ac:dyDescent="0.25">
      <c r="A9" s="48" t="s">
        <v>19</v>
      </c>
      <c r="B9" s="42" t="s">
        <v>25</v>
      </c>
      <c r="C9" s="6" t="str">
        <f>IF((B9="Yes"),2,IF((B9="No"),0,"0"))</f>
        <v>0</v>
      </c>
      <c r="D9" s="6">
        <v>2</v>
      </c>
      <c r="E9" s="52"/>
      <c r="F9" s="2"/>
    </row>
    <row r="10" spans="1:6" ht="50.1" customHeight="1" x14ac:dyDescent="0.25">
      <c r="A10" s="47" t="s">
        <v>90</v>
      </c>
      <c r="B10" s="41" t="s">
        <v>25</v>
      </c>
      <c r="C10" s="7" t="str">
        <f t="shared" si="0"/>
        <v>0</v>
      </c>
      <c r="D10" s="7">
        <v>3</v>
      </c>
      <c r="E10" s="51"/>
      <c r="F10" s="2"/>
    </row>
    <row r="11" spans="1:6" ht="50.1" customHeight="1" x14ac:dyDescent="0.25">
      <c r="A11" s="48" t="s">
        <v>109</v>
      </c>
      <c r="B11" s="42" t="s">
        <v>25</v>
      </c>
      <c r="C11" s="6" t="str">
        <f t="shared" si="0"/>
        <v>0</v>
      </c>
      <c r="D11" s="6">
        <v>3</v>
      </c>
      <c r="E11" s="52"/>
      <c r="F11" s="2"/>
    </row>
    <row r="12" spans="1:6" ht="50.1" customHeight="1" x14ac:dyDescent="0.25">
      <c r="A12" s="47" t="s">
        <v>91</v>
      </c>
      <c r="B12" s="41" t="s">
        <v>25</v>
      </c>
      <c r="C12" s="7" t="str">
        <f t="shared" si="0"/>
        <v>0</v>
      </c>
      <c r="D12" s="7">
        <v>3</v>
      </c>
      <c r="E12" s="51"/>
      <c r="F12" s="2"/>
    </row>
    <row r="13" spans="1:6" ht="50.1" customHeight="1" x14ac:dyDescent="0.25">
      <c r="A13" s="48" t="s">
        <v>23</v>
      </c>
      <c r="B13" s="42" t="s">
        <v>25</v>
      </c>
      <c r="C13" s="6" t="str">
        <f>IF((B13="Yes"),2,IF((B13="No"),0,"0"))</f>
        <v>0</v>
      </c>
      <c r="D13" s="6">
        <v>2</v>
      </c>
      <c r="E13" s="52"/>
      <c r="F13" s="2"/>
    </row>
    <row r="14" spans="1:6" ht="50.1" customHeight="1" x14ac:dyDescent="0.25">
      <c r="A14" s="55" t="s">
        <v>20</v>
      </c>
      <c r="B14" s="41" t="s">
        <v>25</v>
      </c>
      <c r="C14" s="54" t="str">
        <f>IF((B14="Never"),0,IF((B14="Yes"),2,IF((B14="No"),0,IF((B14="Not Applicable"),0,"0"))))</f>
        <v>0</v>
      </c>
      <c r="D14" s="7">
        <v>2</v>
      </c>
      <c r="E14" s="51"/>
      <c r="F14" s="2"/>
    </row>
    <row r="15" spans="1:6" ht="50.1" customHeight="1" x14ac:dyDescent="0.25">
      <c r="A15" s="48" t="s">
        <v>108</v>
      </c>
      <c r="B15" s="42" t="s">
        <v>25</v>
      </c>
      <c r="C15" s="6" t="str">
        <f>IF((B15="Never"),0,IF((B15="Yes"),2,IF((B15="No"),0,IF((B15="Not Applicable"),0,"0"))))</f>
        <v>0</v>
      </c>
      <c r="D15" s="6">
        <v>2</v>
      </c>
      <c r="E15" s="52"/>
      <c r="F15" s="2"/>
    </row>
    <row r="16" spans="1:6" ht="50.1" customHeight="1" x14ac:dyDescent="0.25">
      <c r="A16" s="47" t="s">
        <v>92</v>
      </c>
      <c r="B16" s="41" t="s">
        <v>25</v>
      </c>
      <c r="C16" s="7" t="str">
        <f t="shared" si="0"/>
        <v>0</v>
      </c>
      <c r="D16" s="7">
        <v>3</v>
      </c>
      <c r="E16" s="51"/>
      <c r="F16" s="2"/>
    </row>
    <row r="17" spans="1:6" ht="50.1" customHeight="1" x14ac:dyDescent="0.25">
      <c r="A17" s="48" t="s">
        <v>21</v>
      </c>
      <c r="B17" s="42" t="s">
        <v>25</v>
      </c>
      <c r="C17" s="6" t="str">
        <f t="shared" si="0"/>
        <v>0</v>
      </c>
      <c r="D17" s="6">
        <v>3</v>
      </c>
      <c r="E17" s="52"/>
      <c r="F17" s="2"/>
    </row>
    <row r="18" spans="1:6" ht="50.1" customHeight="1" x14ac:dyDescent="0.25">
      <c r="A18" s="47" t="s">
        <v>24</v>
      </c>
      <c r="B18" s="41" t="s">
        <v>25</v>
      </c>
      <c r="C18" s="54" t="str">
        <f>IF((B18="Never"),0,IF((B18="Always"),2,IF((B18="Sometimes"),0.5,IF((B18="Most of the time"),1,"0"))))</f>
        <v>0</v>
      </c>
      <c r="D18" s="7">
        <v>2</v>
      </c>
      <c r="E18" s="51"/>
      <c r="F18" s="2"/>
    </row>
    <row r="19" spans="1:6" ht="50.1" customHeight="1" x14ac:dyDescent="0.25">
      <c r="A19" s="48" t="s">
        <v>93</v>
      </c>
      <c r="B19" s="42" t="s">
        <v>25</v>
      </c>
      <c r="C19" s="6" t="str">
        <f t="shared" si="0"/>
        <v>0</v>
      </c>
      <c r="D19" s="6">
        <v>3</v>
      </c>
      <c r="E19" s="52"/>
      <c r="F19" s="2"/>
    </row>
    <row r="20" spans="1:6" ht="50.1" customHeight="1" thickBot="1" x14ac:dyDescent="0.3">
      <c r="A20" s="49" t="s">
        <v>94</v>
      </c>
      <c r="B20" s="43" t="s">
        <v>25</v>
      </c>
      <c r="C20" s="9" t="str">
        <f>IF((B20="Never"),0,IF((B20="Always"),2,IF((B20="Sometimes"),0.5,IF((B20="Most of the time"),1,"0"))))</f>
        <v>0</v>
      </c>
      <c r="D20" s="9">
        <v>2</v>
      </c>
      <c r="E20" s="53"/>
      <c r="F20" s="2"/>
    </row>
    <row r="21" spans="1:6" ht="15.75" thickBot="1" x14ac:dyDescent="0.3">
      <c r="A21" s="56"/>
      <c r="B21" s="2"/>
      <c r="C21" s="57"/>
      <c r="D21" s="57"/>
      <c r="E21" s="57"/>
      <c r="F21" s="2"/>
    </row>
    <row r="22" spans="1:6" ht="19.5" thickBot="1" x14ac:dyDescent="0.3">
      <c r="A22" s="56"/>
      <c r="B22" s="27" t="s">
        <v>26</v>
      </c>
      <c r="C22" s="58">
        <f>SUM(C3:C20)</f>
        <v>0</v>
      </c>
      <c r="D22" s="59">
        <f>SUM(D3:D20)</f>
        <v>45</v>
      </c>
      <c r="E22" s="57"/>
      <c r="F22" s="2"/>
    </row>
    <row r="23" spans="1:6" ht="19.5" thickBot="1" x14ac:dyDescent="0.3">
      <c r="A23" s="56"/>
      <c r="B23" s="28" t="s">
        <v>27</v>
      </c>
      <c r="C23" s="60">
        <f>C22/D22</f>
        <v>0</v>
      </c>
      <c r="D23" s="61"/>
      <c r="E23" s="57"/>
      <c r="F23" s="2"/>
    </row>
    <row r="24" spans="1:6" x14ac:dyDescent="0.25">
      <c r="A24" s="56"/>
      <c r="B24" s="2"/>
      <c r="C24" s="57"/>
      <c r="D24" s="57"/>
      <c r="E24" s="57"/>
      <c r="F24" s="2"/>
    </row>
    <row r="25" spans="1:6" x14ac:dyDescent="0.25">
      <c r="A25" s="56"/>
      <c r="B25" s="2"/>
      <c r="C25" s="57"/>
      <c r="D25" s="57"/>
      <c r="E25" s="57"/>
      <c r="F25" s="2"/>
    </row>
  </sheetData>
  <sheetProtection algorithmName="SHA-512" hashValue="C3jckBq1Ron0AhXQ5DOCSQsirwX9bh1A7gT8dZS82kuCgk6Xyo/q6Mxovh3J2OpFgVXlQXEYM2J+6joKQa7jMg==" saltValue="AOJdzixvke2LOEsgiUUCVA==" spinCount="100000" sheet="1" selectLockedCells="1"/>
  <dataConsolidate/>
  <mergeCells count="1">
    <mergeCell ref="A1:E1"/>
  </mergeCells>
  <dataValidations count="3">
    <dataValidation type="list" showInputMessage="1" showErrorMessage="1" sqref="B10:B12 B3:B8 B16:B20" xr:uid="{E28FA282-37E4-4BD5-A7FD-B086515CE133}">
      <formula1>"Choose One, Always, Most of the Time, Sometimes, Never"</formula1>
    </dataValidation>
    <dataValidation type="list" showInputMessage="1" showErrorMessage="1" sqref="B13 B9" xr:uid="{50DAC979-29CA-430B-B34C-857B92D4B884}">
      <formula1>"Choose One, Yes, No"</formula1>
    </dataValidation>
    <dataValidation type="list" showInputMessage="1" showErrorMessage="1" sqref="B14:B15" xr:uid="{B6E55A96-7642-47DA-A422-21417056139C}">
      <formula1>"Choose One, Yes, No, Not Applicable"</formula1>
    </dataValidation>
  </dataValidations>
  <pageMargins left="0.7" right="0.7" top="0.75" bottom="0.75" header="0.3" footer="0.3"/>
  <pageSetup scale="35" firstPageNumber="5" fitToHeight="0" orientation="portrait" r:id="rId1"/>
  <ignoredErrors>
    <ignoredError sqref="C9 C13 C6:C7 C18:C1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06306-5CCF-4CAA-86C8-5B34F5BD401C}">
  <sheetPr codeName="Sheet4">
    <pageSetUpPr fitToPage="1"/>
  </sheetPr>
  <dimension ref="A1:G26"/>
  <sheetViews>
    <sheetView workbookViewId="0">
      <pane ySplit="1" topLeftCell="A2" activePane="bottomLeft" state="frozen"/>
      <selection pane="bottomLeft" activeCell="B3" sqref="B3"/>
    </sheetView>
  </sheetViews>
  <sheetFormatPr defaultColWidth="0" defaultRowHeight="15" zeroHeight="1" x14ac:dyDescent="0.25"/>
  <cols>
    <col min="1" max="1" width="95.85546875" customWidth="1"/>
    <col min="2" max="2" width="39.7109375" customWidth="1"/>
    <col min="3" max="3" width="19.7109375" customWidth="1"/>
    <col min="4" max="4" width="18.42578125" customWidth="1"/>
    <col min="5" max="5" width="77.28515625" customWidth="1"/>
    <col min="6" max="6" width="9.140625" customWidth="1"/>
    <col min="7" max="7" width="0" hidden="1" customWidth="1"/>
    <col min="8" max="16384" width="9.140625" hidden="1"/>
  </cols>
  <sheetData>
    <row r="1" spans="1:7" ht="38.25" thickBot="1" x14ac:dyDescent="0.3">
      <c r="A1" s="110" t="s">
        <v>10</v>
      </c>
      <c r="B1" s="110" t="s">
        <v>11</v>
      </c>
      <c r="C1" s="110" t="s">
        <v>29</v>
      </c>
      <c r="D1" s="110" t="s">
        <v>13</v>
      </c>
      <c r="E1" s="111" t="s">
        <v>14</v>
      </c>
      <c r="F1" s="2"/>
      <c r="G1" s="2"/>
    </row>
    <row r="2" spans="1:7" ht="21.75" thickBot="1" x14ac:dyDescent="0.3">
      <c r="A2" s="166" t="s">
        <v>33</v>
      </c>
      <c r="B2" s="167"/>
      <c r="C2" s="167"/>
      <c r="D2" s="167"/>
      <c r="E2" s="168"/>
      <c r="F2" s="2"/>
      <c r="G2" s="2"/>
    </row>
    <row r="3" spans="1:7" ht="50.1" customHeight="1" x14ac:dyDescent="0.25">
      <c r="A3" s="19" t="s">
        <v>34</v>
      </c>
      <c r="B3" s="15" t="s">
        <v>25</v>
      </c>
      <c r="C3" s="85" t="str">
        <f>IF((B3="Never"),0,IF((B3="Always"),3,IF((B3="Sometimes"),1,IF((B3="Most of the time"),2,"0"))))</f>
        <v>0</v>
      </c>
      <c r="D3" s="85">
        <v>3</v>
      </c>
      <c r="E3" s="104"/>
      <c r="F3" s="2"/>
      <c r="G3" s="2"/>
    </row>
    <row r="4" spans="1:7" ht="50.1" customHeight="1" x14ac:dyDescent="0.25">
      <c r="A4" s="20" t="s">
        <v>35</v>
      </c>
      <c r="B4" s="16" t="s">
        <v>25</v>
      </c>
      <c r="C4" s="88" t="str">
        <f>IF((B4="Never"),0,IF((B4="Always"),3,IF((B4="Sometimes"),1,IF((B4="Most of the time"),2,"0"))))</f>
        <v>0</v>
      </c>
      <c r="D4" s="88">
        <v>3</v>
      </c>
      <c r="E4" s="105"/>
      <c r="F4" s="2"/>
      <c r="G4" s="2"/>
    </row>
    <row r="5" spans="1:7" ht="50.1" customHeight="1" x14ac:dyDescent="0.25">
      <c r="A5" s="21" t="s">
        <v>36</v>
      </c>
      <c r="B5" s="17" t="s">
        <v>25</v>
      </c>
      <c r="C5" s="108" t="str">
        <f>IF((B5="Never"),0,IF((B5="Always"),3,IF((B5="Sometimes"),1,IF((B5="Most of the time"),2,"0"))))</f>
        <v>0</v>
      </c>
      <c r="D5" s="108">
        <v>3</v>
      </c>
      <c r="E5" s="106"/>
      <c r="F5" s="2"/>
      <c r="G5" s="2"/>
    </row>
    <row r="6" spans="1:7" ht="50.1" customHeight="1" x14ac:dyDescent="0.25">
      <c r="A6" s="20" t="s">
        <v>37</v>
      </c>
      <c r="B6" s="16" t="s">
        <v>25</v>
      </c>
      <c r="C6" s="88" t="str">
        <f>IF((B6="Never"),0,IF((B6="Always"),3,IF((B6="Sometimes"),1,IF((B6="Most of the time"),2,"0"))))</f>
        <v>0</v>
      </c>
      <c r="D6" s="88">
        <v>3</v>
      </c>
      <c r="E6" s="105"/>
      <c r="F6" s="2"/>
      <c r="G6" s="2"/>
    </row>
    <row r="7" spans="1:7" ht="50.1" customHeight="1" x14ac:dyDescent="0.25">
      <c r="A7" s="21" t="s">
        <v>75</v>
      </c>
      <c r="B7" s="17" t="s">
        <v>25</v>
      </c>
      <c r="C7" s="108" t="str">
        <f>IF((B7="Never"),0,IF((B7="Always"),2,IF((B7="Sometimes"),0.5,IF((B7="Most of the time"),1,"0"))))</f>
        <v>0</v>
      </c>
      <c r="D7" s="108">
        <v>2</v>
      </c>
      <c r="E7" s="106"/>
      <c r="F7" s="2"/>
      <c r="G7" s="2"/>
    </row>
    <row r="8" spans="1:7" ht="50.1" customHeight="1" x14ac:dyDescent="0.25">
      <c r="A8" s="20" t="s">
        <v>76</v>
      </c>
      <c r="B8" s="16" t="s">
        <v>25</v>
      </c>
      <c r="C8" s="88" t="str">
        <f>IF((B8="Yes"),2,IF((B8="No"),0,IF((B8="Unsure"),0,"0")))</f>
        <v>0</v>
      </c>
      <c r="D8" s="88">
        <v>2</v>
      </c>
      <c r="E8" s="105"/>
      <c r="F8" s="2"/>
      <c r="G8" s="2"/>
    </row>
    <row r="9" spans="1:7" ht="50.1" customHeight="1" x14ac:dyDescent="0.25">
      <c r="A9" s="21" t="s">
        <v>47</v>
      </c>
      <c r="B9" s="17" t="s">
        <v>25</v>
      </c>
      <c r="C9" s="108" t="str">
        <f>IF((B9="Never"),0,IF((B9="Always"),3,IF((B9="Sometimes"),1,IF((B9="Most of the time"),2,"0"))))</f>
        <v>0</v>
      </c>
      <c r="D9" s="108">
        <v>3</v>
      </c>
      <c r="E9" s="106"/>
      <c r="F9" s="2"/>
      <c r="G9" s="2"/>
    </row>
    <row r="10" spans="1:7" ht="50.1" customHeight="1" x14ac:dyDescent="0.25">
      <c r="A10" s="20" t="s">
        <v>46</v>
      </c>
      <c r="B10" s="16" t="s">
        <v>25</v>
      </c>
      <c r="C10" s="88" t="str">
        <f>IF((B10="Never"),0,IF((B10="Always"),3,IF((B10="Sometimes"),1,IF((B10="Most of the time"),2,"0"))))</f>
        <v>0</v>
      </c>
      <c r="D10" s="88">
        <v>3</v>
      </c>
      <c r="E10" s="105"/>
      <c r="F10" s="2"/>
      <c r="G10" s="2"/>
    </row>
    <row r="11" spans="1:7" ht="50.1" customHeight="1" x14ac:dyDescent="0.25">
      <c r="A11" s="21" t="s">
        <v>45</v>
      </c>
      <c r="B11" s="17" t="s">
        <v>25</v>
      </c>
      <c r="C11" s="108" t="str">
        <f>IF((B11="Never"),0,IF((B11="Always"),2,IF((B11="Sometimes"),0.5,IF((B11="Most of the time"),1,"0"))))</f>
        <v>0</v>
      </c>
      <c r="D11" s="108">
        <v>2</v>
      </c>
      <c r="E11" s="106"/>
      <c r="F11" s="2"/>
      <c r="G11" s="2"/>
    </row>
    <row r="12" spans="1:7" ht="50.1" customHeight="1" x14ac:dyDescent="0.25">
      <c r="A12" s="20" t="s">
        <v>44</v>
      </c>
      <c r="B12" s="16" t="s">
        <v>25</v>
      </c>
      <c r="C12" s="88" t="str">
        <f>IF((B12="Never"),0,IF((B12="Always"),3,IF((B12="Sometimes"),1,IF((B12="Most of the time"),2,"0"))))</f>
        <v>0</v>
      </c>
      <c r="D12" s="88">
        <v>3</v>
      </c>
      <c r="E12" s="105"/>
      <c r="F12" s="2"/>
      <c r="G12" s="2"/>
    </row>
    <row r="13" spans="1:7" ht="50.1" customHeight="1" thickBot="1" x14ac:dyDescent="0.3">
      <c r="A13" s="22" t="s">
        <v>43</v>
      </c>
      <c r="B13" s="18" t="s">
        <v>25</v>
      </c>
      <c r="C13" s="109" t="str">
        <f>IF((B13="Never"),0,IF((B13="Always"),2,IF((B13="Sometimes"),0.5,IF((B13="Most of the time"),1,"0"))))</f>
        <v>0</v>
      </c>
      <c r="D13" s="109">
        <v>2</v>
      </c>
      <c r="E13" s="107"/>
      <c r="F13" s="2"/>
      <c r="G13" s="2"/>
    </row>
    <row r="14" spans="1:7" ht="21" x14ac:dyDescent="0.25">
      <c r="A14" s="163" t="s">
        <v>38</v>
      </c>
      <c r="B14" s="164"/>
      <c r="C14" s="164"/>
      <c r="D14" s="164"/>
      <c r="E14" s="165"/>
      <c r="F14" s="2"/>
      <c r="G14" s="2"/>
    </row>
    <row r="15" spans="1:7" ht="50.1" customHeight="1" x14ac:dyDescent="0.25">
      <c r="A15" s="19" t="s">
        <v>41</v>
      </c>
      <c r="B15" s="15" t="s">
        <v>25</v>
      </c>
      <c r="C15" s="85" t="str">
        <f>IF((B15="Never"),0,IF((B15="Always"),3,IF((B15="Sometimes"),1,IF((B15="Most of the time"),2,"0"))))</f>
        <v>0</v>
      </c>
      <c r="D15" s="85">
        <v>3</v>
      </c>
      <c r="E15" s="104"/>
      <c r="F15" s="2"/>
      <c r="G15" s="2"/>
    </row>
    <row r="16" spans="1:7" ht="50.1" customHeight="1" x14ac:dyDescent="0.25">
      <c r="A16" s="20" t="s">
        <v>42</v>
      </c>
      <c r="B16" s="16" t="s">
        <v>25</v>
      </c>
      <c r="C16" s="88" t="str">
        <f>IF((B16="Never"),0,IF((B16="Always"),3,IF((B16="Sometimes"),1,IF((B16="Most of the time"),2,"0"))))</f>
        <v>0</v>
      </c>
      <c r="D16" s="88">
        <v>3</v>
      </c>
      <c r="E16" s="105"/>
      <c r="F16" s="2"/>
      <c r="G16" s="2"/>
    </row>
    <row r="17" spans="1:7" ht="50.1" customHeight="1" x14ac:dyDescent="0.25">
      <c r="A17" s="21" t="s">
        <v>40</v>
      </c>
      <c r="B17" s="17" t="s">
        <v>25</v>
      </c>
      <c r="C17" s="108" t="str">
        <f>IF((B17="Yes"),3,IF((B17="No"),0,"0"))</f>
        <v>0</v>
      </c>
      <c r="D17" s="108">
        <v>3</v>
      </c>
      <c r="E17" s="106"/>
      <c r="F17" s="2"/>
      <c r="G17" s="2"/>
    </row>
    <row r="18" spans="1:7" ht="50.1" customHeight="1" x14ac:dyDescent="0.25">
      <c r="A18" s="20" t="s">
        <v>39</v>
      </c>
      <c r="B18" s="16" t="s">
        <v>25</v>
      </c>
      <c r="C18" s="88" t="str">
        <f>IF((B18="Never"),0,IF((B18="Always"),2,IF((B18="Sometimes"),0.5,IF((B18="Most of the time"),1,"0"))))</f>
        <v>0</v>
      </c>
      <c r="D18" s="88">
        <v>2</v>
      </c>
      <c r="E18" s="105"/>
      <c r="F18" s="2"/>
      <c r="G18" s="2"/>
    </row>
    <row r="19" spans="1:7" ht="15.75" thickBot="1" x14ac:dyDescent="0.3">
      <c r="A19" s="71"/>
      <c r="B19" s="2"/>
      <c r="C19" s="2"/>
      <c r="D19" s="2"/>
      <c r="E19" s="71"/>
      <c r="F19" s="2"/>
      <c r="G19" s="2"/>
    </row>
    <row r="20" spans="1:7" ht="19.5" thickBot="1" x14ac:dyDescent="0.3">
      <c r="A20" s="71"/>
      <c r="B20" s="27" t="s">
        <v>26</v>
      </c>
      <c r="C20" s="72">
        <f>SUM(C3:C13)+SUM(C15:C18)</f>
        <v>0</v>
      </c>
      <c r="D20" s="73">
        <f>SUM(D3:D13)+SUM(D15:D18)</f>
        <v>40</v>
      </c>
      <c r="E20" s="71"/>
      <c r="F20" s="2"/>
      <c r="G20" s="2"/>
    </row>
    <row r="21" spans="1:7" ht="19.5" thickBot="1" x14ac:dyDescent="0.3">
      <c r="A21" s="71"/>
      <c r="B21" s="28" t="s">
        <v>27</v>
      </c>
      <c r="C21" s="29">
        <f>C20/D20</f>
        <v>0</v>
      </c>
      <c r="D21" s="121"/>
      <c r="E21" s="71"/>
      <c r="F21" s="2"/>
      <c r="G21" s="2"/>
    </row>
    <row r="22" spans="1:7" x14ac:dyDescent="0.25">
      <c r="A22" s="2"/>
      <c r="B22" s="2"/>
      <c r="C22" s="2"/>
      <c r="D22" s="2"/>
      <c r="E22" s="2"/>
      <c r="F22" s="2"/>
      <c r="G22" s="2"/>
    </row>
    <row r="23" spans="1:7" x14ac:dyDescent="0.25">
      <c r="A23" s="2"/>
      <c r="B23" s="2"/>
      <c r="C23" s="2"/>
      <c r="D23" s="2"/>
      <c r="E23" s="2"/>
      <c r="F23" s="2"/>
      <c r="G23" s="2"/>
    </row>
    <row r="24" spans="1:7" hidden="1" x14ac:dyDescent="0.25">
      <c r="A24" s="2"/>
      <c r="B24" s="2"/>
      <c r="C24" s="2"/>
      <c r="D24" s="2"/>
      <c r="E24" s="2"/>
      <c r="F24" s="2"/>
      <c r="G24" s="2"/>
    </row>
    <row r="25" spans="1:7" hidden="1" x14ac:dyDescent="0.25">
      <c r="A25" s="2"/>
      <c r="B25" s="2"/>
      <c r="C25" s="2"/>
      <c r="D25" s="2"/>
      <c r="E25" s="2"/>
      <c r="F25" s="2"/>
      <c r="G25" s="2"/>
    </row>
    <row r="26" spans="1:7" hidden="1" x14ac:dyDescent="0.25">
      <c r="F26" s="2"/>
      <c r="G26" s="2"/>
    </row>
  </sheetData>
  <sheetProtection algorithmName="SHA-512" hashValue="dBMOv1Ra/EaOl3bGFQ8XFNlImDLpGaS3SuzD3Do/uz177LV17WtkOGApVsPT3gaPvXHkBHcUtqglKSZF3MOsjA==" saltValue="XCyqx9Jobc1XEvJYzPXXGQ==" spinCount="100000" sheet="1" selectLockedCells="1"/>
  <mergeCells count="2">
    <mergeCell ref="A2:E2"/>
    <mergeCell ref="A14:E14"/>
  </mergeCells>
  <dataValidations count="5">
    <dataValidation type="list" allowBlank="1" showInputMessage="1" showErrorMessage="1" sqref="B18 B15:B16 B3:B5 B12:B13 B7 B9:B10" xr:uid="{3F13B308-B7DB-4EFA-915A-2A027559F799}">
      <formula1>"Choose One, Always, Most of the time, Sometimes, Never"</formula1>
    </dataValidation>
    <dataValidation type="list" allowBlank="1" showInputMessage="1" showErrorMessage="1" sqref="B17" xr:uid="{B583F209-A663-43AE-9405-7D71A357EA3E}">
      <formula1>"Choose One, Yes, No, Not Applicable"</formula1>
    </dataValidation>
    <dataValidation type="list" allowBlank="1" showInputMessage="1" showErrorMessage="1" sqref="B6 B11" xr:uid="{16BE09A5-5402-4130-A360-CEBEA9F56586}">
      <formula1>"Choose One, Always, Most of the time, Sometimes, Never, Not Applicable"</formula1>
    </dataValidation>
    <dataValidation type="list" allowBlank="1" showInputMessage="1" showErrorMessage="1" sqref="B8" xr:uid="{5B9AD7CE-84A0-445F-A59F-1C6AD2F76129}">
      <formula1>"Choose One, Yes, No, Unsure"</formula1>
    </dataValidation>
    <dataValidation allowBlank="1" showInputMessage="1" showErrorMessage="1" prompt="If you are unsure, please contact the FMP Service Centre to verify. " sqref="E8" xr:uid="{134C6220-615C-4A2A-ABD6-ABA77495ACF3}"/>
  </dataValidations>
  <pageMargins left="0.7" right="0.7" top="0.75" bottom="0.75" header="0.3" footer="0.3"/>
  <pageSetup scale="35" firstPageNumber="11" fitToHeight="0" orientation="portrait" r:id="rId1"/>
  <ignoredErrors>
    <ignoredError sqref="C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7F61-D8D3-49AA-8F79-AF69156CBB41}">
  <sheetPr codeName="Sheet6">
    <pageSetUpPr fitToPage="1"/>
  </sheetPr>
  <dimension ref="A1:F20"/>
  <sheetViews>
    <sheetView workbookViewId="0">
      <pane ySplit="1" topLeftCell="A2" activePane="bottomLeft" state="frozen"/>
      <selection pane="bottomLeft" activeCell="B3" sqref="B3"/>
    </sheetView>
  </sheetViews>
  <sheetFormatPr defaultColWidth="0" defaultRowHeight="15" zeroHeight="1" x14ac:dyDescent="0.25"/>
  <cols>
    <col min="1" max="1" width="111.140625" customWidth="1"/>
    <col min="2" max="2" width="33.5703125" customWidth="1"/>
    <col min="3" max="3" width="24.85546875" customWidth="1"/>
    <col min="4" max="4" width="18.85546875" customWidth="1"/>
    <col min="5" max="5" width="65.28515625" customWidth="1"/>
    <col min="6" max="6" width="9.140625" style="2" customWidth="1"/>
    <col min="7" max="16384" width="9.140625" hidden="1"/>
  </cols>
  <sheetData>
    <row r="1" spans="1:5" ht="38.25" thickBot="1" x14ac:dyDescent="0.3">
      <c r="A1" s="10" t="s">
        <v>10</v>
      </c>
      <c r="B1" s="11" t="s">
        <v>11</v>
      </c>
      <c r="C1" s="11" t="s">
        <v>29</v>
      </c>
      <c r="D1" s="11" t="s">
        <v>13</v>
      </c>
      <c r="E1" s="23" t="s">
        <v>14</v>
      </c>
    </row>
    <row r="2" spans="1:5" ht="21" x14ac:dyDescent="0.25">
      <c r="A2" s="169" t="s">
        <v>59</v>
      </c>
      <c r="B2" s="170"/>
      <c r="C2" s="170"/>
      <c r="D2" s="170"/>
      <c r="E2" s="171"/>
    </row>
    <row r="3" spans="1:5" ht="50.1" customHeight="1" x14ac:dyDescent="0.25">
      <c r="A3" s="112" t="s">
        <v>60</v>
      </c>
      <c r="B3" s="15" t="s">
        <v>25</v>
      </c>
      <c r="C3" s="85" t="str">
        <f>IF((B3="Never"),0,IF((B3="Always"),2,IF((B3="Sometimes"),0.5,IF((B3="Most of the time"),1,"0"))))</f>
        <v>0</v>
      </c>
      <c r="D3" s="85">
        <v>2</v>
      </c>
      <c r="E3" s="35"/>
    </row>
    <row r="4" spans="1:5" ht="50.1" customHeight="1" x14ac:dyDescent="0.25">
      <c r="A4" s="113" t="s">
        <v>96</v>
      </c>
      <c r="B4" s="16" t="s">
        <v>25</v>
      </c>
      <c r="C4" s="88" t="str">
        <f t="shared" ref="C4:C10" si="0">IF((B4="Never"),0,IF((B4="Always"),2,IF((B4="Sometimes"),0.5,IF((B4="Most of the time"),1,"0"))))</f>
        <v>0</v>
      </c>
      <c r="D4" s="88">
        <v>2</v>
      </c>
      <c r="E4" s="37"/>
    </row>
    <row r="5" spans="1:5" ht="50.1" customHeight="1" x14ac:dyDescent="0.25">
      <c r="A5" s="112" t="s">
        <v>97</v>
      </c>
      <c r="B5" s="15" t="s">
        <v>25</v>
      </c>
      <c r="C5" s="85" t="str">
        <f t="shared" si="0"/>
        <v>0</v>
      </c>
      <c r="D5" s="85">
        <v>2</v>
      </c>
      <c r="E5" s="35"/>
    </row>
    <row r="6" spans="1:5" ht="50.1" customHeight="1" x14ac:dyDescent="0.25">
      <c r="A6" s="113" t="s">
        <v>98</v>
      </c>
      <c r="B6" s="16" t="s">
        <v>25</v>
      </c>
      <c r="C6" s="88" t="str">
        <f t="shared" si="0"/>
        <v>0</v>
      </c>
      <c r="D6" s="88">
        <v>2</v>
      </c>
      <c r="E6" s="37"/>
    </row>
    <row r="7" spans="1:5" ht="50.1" customHeight="1" x14ac:dyDescent="0.25">
      <c r="A7" s="112" t="s">
        <v>99</v>
      </c>
      <c r="B7" s="15" t="s">
        <v>25</v>
      </c>
      <c r="C7" s="85" t="str">
        <f t="shared" si="0"/>
        <v>0</v>
      </c>
      <c r="D7" s="85">
        <v>2</v>
      </c>
      <c r="E7" s="35"/>
    </row>
    <row r="8" spans="1:5" ht="50.1" customHeight="1" x14ac:dyDescent="0.25">
      <c r="A8" s="113" t="s">
        <v>100</v>
      </c>
      <c r="B8" s="16" t="s">
        <v>25</v>
      </c>
      <c r="C8" s="88" t="str">
        <f t="shared" si="0"/>
        <v>0</v>
      </c>
      <c r="D8" s="88">
        <v>2</v>
      </c>
      <c r="E8" s="37"/>
    </row>
    <row r="9" spans="1:5" ht="50.1" customHeight="1" x14ac:dyDescent="0.25">
      <c r="A9" s="112" t="s">
        <v>101</v>
      </c>
      <c r="B9" s="15" t="s">
        <v>25</v>
      </c>
      <c r="C9" s="85" t="str">
        <f t="shared" si="0"/>
        <v>0</v>
      </c>
      <c r="D9" s="85">
        <v>2</v>
      </c>
      <c r="E9" s="35"/>
    </row>
    <row r="10" spans="1:5" ht="50.1" customHeight="1" thickBot="1" x14ac:dyDescent="0.3">
      <c r="A10" s="114" t="s">
        <v>61</v>
      </c>
      <c r="B10" s="34" t="s">
        <v>25</v>
      </c>
      <c r="C10" s="115" t="str">
        <f t="shared" si="0"/>
        <v>0</v>
      </c>
      <c r="D10" s="115">
        <v>2</v>
      </c>
      <c r="E10" s="38"/>
    </row>
    <row r="11" spans="1:5" ht="21.75" thickBot="1" x14ac:dyDescent="0.3">
      <c r="A11" s="172" t="s">
        <v>28</v>
      </c>
      <c r="B11" s="173"/>
      <c r="C11" s="173"/>
      <c r="D11" s="173"/>
      <c r="E11" s="174"/>
    </row>
    <row r="12" spans="1:5" ht="50.1" customHeight="1" x14ac:dyDescent="0.25">
      <c r="A12" s="62" t="s">
        <v>30</v>
      </c>
      <c r="B12" s="13" t="s">
        <v>25</v>
      </c>
      <c r="C12" s="65" t="str">
        <f>IF((B12="Never"),0,IF((B12="Always"),3,IF((B12="Sometimes"),1,IF((B12="Most of the time"),2,"0"))))</f>
        <v>0</v>
      </c>
      <c r="D12" s="65">
        <v>3</v>
      </c>
      <c r="E12" s="68"/>
    </row>
    <row r="13" spans="1:5" ht="50.1" customHeight="1" x14ac:dyDescent="0.25">
      <c r="A13" s="63" t="s">
        <v>31</v>
      </c>
      <c r="B13" s="4" t="s">
        <v>25</v>
      </c>
      <c r="C13" s="66" t="str">
        <f>IF((B13="Never"),0,IF((B13="Always"),4,IF((B13="Sometimes"),1,IF((B13="Most of the time"),3,"0"))))</f>
        <v>0</v>
      </c>
      <c r="D13" s="66">
        <v>4</v>
      </c>
      <c r="E13" s="69"/>
    </row>
    <row r="14" spans="1:5" ht="50.1" customHeight="1" x14ac:dyDescent="0.25">
      <c r="A14" s="62" t="s">
        <v>32</v>
      </c>
      <c r="B14" s="13" t="s">
        <v>25</v>
      </c>
      <c r="C14" s="65" t="str">
        <f>IF((B14="Never"),0,IF((B14="Always"),2,IF((B14="Sometimes"),0.5,IF((B14="Most of the time"),1,"0"))))</f>
        <v>0</v>
      </c>
      <c r="D14" s="65">
        <v>2</v>
      </c>
      <c r="E14" s="68"/>
    </row>
    <row r="15" spans="1:5" ht="50.1" customHeight="1" thickBot="1" x14ac:dyDescent="0.3">
      <c r="A15" s="64" t="s">
        <v>102</v>
      </c>
      <c r="B15" s="14" t="s">
        <v>25</v>
      </c>
      <c r="C15" s="67" t="str">
        <f>IF((B15="Never"),0,IF((B15="Always"),3,IF((B15="Sometimes"),1,IF((B15="Most of the time"),2,"0"))))</f>
        <v>0</v>
      </c>
      <c r="D15" s="67">
        <v>3</v>
      </c>
      <c r="E15" s="70"/>
    </row>
    <row r="16" spans="1:5" ht="15.75" thickBot="1" x14ac:dyDescent="0.3"/>
    <row r="17" spans="1:5" ht="19.5" thickBot="1" x14ac:dyDescent="0.3">
      <c r="A17" s="71"/>
      <c r="B17" s="27" t="s">
        <v>26</v>
      </c>
      <c r="C17" s="72">
        <f>SUM(C3:C10)+SUM(C12:C15)</f>
        <v>0</v>
      </c>
      <c r="D17" s="73">
        <f>SUM(D3:D10)+SUM(D12:D15)</f>
        <v>28</v>
      </c>
      <c r="E17" s="71"/>
    </row>
    <row r="18" spans="1:5" ht="19.5" thickBot="1" x14ac:dyDescent="0.3">
      <c r="A18" s="71"/>
      <c r="B18" s="28" t="s">
        <v>27</v>
      </c>
      <c r="C18" s="29">
        <f>C17/D17</f>
        <v>0</v>
      </c>
      <c r="D18" s="61"/>
      <c r="E18" s="71"/>
    </row>
    <row r="19" spans="1:5" x14ac:dyDescent="0.25">
      <c r="A19" s="2"/>
      <c r="B19" s="2"/>
      <c r="C19" s="2"/>
      <c r="D19" s="2"/>
      <c r="E19" s="2"/>
    </row>
    <row r="20" spans="1:5" x14ac:dyDescent="0.25">
      <c r="A20" s="2"/>
      <c r="B20" s="2"/>
      <c r="C20" s="2"/>
      <c r="D20" s="2"/>
      <c r="E20" s="2"/>
    </row>
  </sheetData>
  <sheetProtection algorithmName="SHA-512" hashValue="EFGSFj+ZbTH2/sAvHd9NqKZJzzMgvsN+yt685KpCFIrzJQvPHSpCjplobbIkNJSJL2ws+yzntGstP0Q9Q2nG2A==" saltValue="wmkbs5dYyX95AM2itDwB0g==" spinCount="100000" sheet="1" selectLockedCells="1"/>
  <mergeCells count="2">
    <mergeCell ref="A2:E2"/>
    <mergeCell ref="A11:E11"/>
  </mergeCells>
  <dataValidations count="1">
    <dataValidation type="list" allowBlank="1" showInputMessage="1" showErrorMessage="1" sqref="B3:B10 B12:B15" xr:uid="{632396E1-14E0-4E21-A397-BE8998EC2EFF}">
      <formula1>"Choose One, Always, Most of the time, Sometimes, Never"</formula1>
    </dataValidation>
  </dataValidations>
  <pageMargins left="0.7" right="0.7" top="0.75" bottom="0.75" header="0.3" footer="0.3"/>
  <pageSetup scale="39" firstPageNumber="1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B4337-37CF-4904-A8C7-9C0F9A95D359}">
  <sheetPr codeName="Sheet5">
    <pageSetUpPr fitToPage="1"/>
  </sheetPr>
  <dimension ref="A1:G19"/>
  <sheetViews>
    <sheetView workbookViewId="0">
      <selection activeCell="B3" sqref="B3"/>
    </sheetView>
  </sheetViews>
  <sheetFormatPr defaultColWidth="0" defaultRowHeight="15" zeroHeight="1" x14ac:dyDescent="0.25"/>
  <cols>
    <col min="1" max="1" width="92.85546875" customWidth="1"/>
    <col min="2" max="2" width="35.5703125" customWidth="1"/>
    <col min="3" max="3" width="20.7109375" customWidth="1"/>
    <col min="4" max="4" width="16.42578125" customWidth="1"/>
    <col min="5" max="5" width="90.140625" customWidth="1"/>
    <col min="6" max="6" width="9.140625" customWidth="1"/>
    <col min="7" max="7" width="0" hidden="1" customWidth="1"/>
    <col min="8" max="16384" width="9.140625" hidden="1"/>
  </cols>
  <sheetData>
    <row r="1" spans="1:7" ht="21.75" thickBot="1" x14ac:dyDescent="0.3">
      <c r="A1" s="169" t="s">
        <v>48</v>
      </c>
      <c r="B1" s="170"/>
      <c r="C1" s="170"/>
      <c r="D1" s="170"/>
      <c r="E1" s="171"/>
      <c r="F1" s="2"/>
      <c r="G1" s="2"/>
    </row>
    <row r="2" spans="1:7" ht="38.25" thickBot="1" x14ac:dyDescent="0.3">
      <c r="A2" s="24" t="s">
        <v>10</v>
      </c>
      <c r="B2" s="25" t="s">
        <v>11</v>
      </c>
      <c r="C2" s="25" t="s">
        <v>29</v>
      </c>
      <c r="D2" s="25" t="s">
        <v>13</v>
      </c>
      <c r="E2" s="111" t="s">
        <v>14</v>
      </c>
      <c r="F2" s="2"/>
      <c r="G2" s="2"/>
    </row>
    <row r="3" spans="1:7" ht="50.1" customHeight="1" x14ac:dyDescent="0.25">
      <c r="A3" s="112" t="s">
        <v>49</v>
      </c>
      <c r="B3" s="204">
        <f>IFERROR(D15,0)</f>
        <v>0</v>
      </c>
      <c r="C3" s="85">
        <f>IF(B3&lt;=0.25,0,IF(B3&lt;0.5,1,IF(B3&lt;0.76,2,IF(B3&lt;0.9,4,IF(B3&gt;=0.91,5,0)))))</f>
        <v>0</v>
      </c>
      <c r="D3" s="85">
        <v>5</v>
      </c>
      <c r="E3" s="35"/>
      <c r="F3" s="2"/>
      <c r="G3" s="2"/>
    </row>
    <row r="4" spans="1:7" ht="50.1" customHeight="1" x14ac:dyDescent="0.25">
      <c r="A4" s="113" t="s">
        <v>103</v>
      </c>
      <c r="B4" s="16" t="s">
        <v>25</v>
      </c>
      <c r="C4" s="88" t="str">
        <f>IF((B4="Never"),0,IF((B4="Always"),3,IF((B4="Sometimes"),1,IF((B4="Most of the time"),2,"0"))))</f>
        <v>0</v>
      </c>
      <c r="D4" s="88">
        <v>3</v>
      </c>
      <c r="E4" s="37"/>
      <c r="F4" s="2"/>
      <c r="G4" s="2"/>
    </row>
    <row r="5" spans="1:7" ht="50.1" customHeight="1" thickBot="1" x14ac:dyDescent="0.3">
      <c r="A5" s="116" t="s">
        <v>50</v>
      </c>
      <c r="B5" s="26" t="s">
        <v>25</v>
      </c>
      <c r="C5" s="117" t="str">
        <f>IF((B5="Never"),0,IF((B5="Always"),2,IF((B5="Sometimes"),0.5,IF((B5="Most of the time"),1,"0"))))</f>
        <v>0</v>
      </c>
      <c r="D5" s="118">
        <v>2</v>
      </c>
      <c r="E5" s="119"/>
      <c r="F5" s="2"/>
      <c r="G5" s="2"/>
    </row>
    <row r="6" spans="1:7" ht="15.75" thickBot="1" x14ac:dyDescent="0.3">
      <c r="A6" s="71"/>
      <c r="B6" s="2"/>
      <c r="C6" s="2"/>
      <c r="D6" s="2"/>
      <c r="E6" s="71"/>
      <c r="F6" s="2"/>
      <c r="G6" s="2"/>
    </row>
    <row r="7" spans="1:7" ht="19.5" thickBot="1" x14ac:dyDescent="0.3">
      <c r="A7" s="71"/>
      <c r="B7" s="27" t="s">
        <v>26</v>
      </c>
      <c r="C7" s="72">
        <f>SUM(C3:C5)</f>
        <v>0</v>
      </c>
      <c r="D7" s="73">
        <f>SUM(D3:D5)</f>
        <v>10</v>
      </c>
      <c r="E7" s="71"/>
      <c r="F7" s="2"/>
      <c r="G7" s="2"/>
    </row>
    <row r="8" spans="1:7" ht="19.5" thickBot="1" x14ac:dyDescent="0.3">
      <c r="A8" s="71"/>
      <c r="B8" s="28" t="s">
        <v>27</v>
      </c>
      <c r="C8" s="29">
        <f>C7/D7</f>
        <v>0</v>
      </c>
      <c r="D8" s="121"/>
      <c r="E8" s="71"/>
      <c r="F8" s="2"/>
      <c r="G8" s="2"/>
    </row>
    <row r="9" spans="1:7" ht="15.75" thickBot="1" x14ac:dyDescent="0.3">
      <c r="A9" s="71"/>
      <c r="B9" s="2"/>
      <c r="C9" s="2"/>
      <c r="D9" s="2"/>
      <c r="E9" s="71"/>
      <c r="F9" s="2"/>
      <c r="G9" s="2"/>
    </row>
    <row r="10" spans="1:7" ht="21.75" thickBot="1" x14ac:dyDescent="0.3">
      <c r="A10" s="169" t="s">
        <v>104</v>
      </c>
      <c r="B10" s="171"/>
      <c r="C10" s="2"/>
      <c r="D10" s="2"/>
      <c r="E10" s="71"/>
      <c r="F10" s="2"/>
      <c r="G10" s="2"/>
    </row>
    <row r="11" spans="1:7" ht="19.5" thickBot="1" x14ac:dyDescent="0.3">
      <c r="A11" s="30" t="s">
        <v>51</v>
      </c>
      <c r="B11" s="30" t="s">
        <v>52</v>
      </c>
      <c r="C11" s="2"/>
      <c r="D11" s="2"/>
      <c r="E11" s="71"/>
      <c r="F11" s="2"/>
      <c r="G11" s="2"/>
    </row>
    <row r="12" spans="1:7" ht="39.950000000000003" customHeight="1" thickBot="1" x14ac:dyDescent="0.3">
      <c r="A12" s="112" t="s">
        <v>53</v>
      </c>
      <c r="B12" s="74">
        <v>0</v>
      </c>
      <c r="C12" s="2"/>
      <c r="D12" s="2"/>
      <c r="E12" s="71"/>
      <c r="F12" s="2"/>
      <c r="G12" s="2"/>
    </row>
    <row r="13" spans="1:7" ht="39.950000000000003" customHeight="1" thickBot="1" x14ac:dyDescent="0.3">
      <c r="A13" s="113" t="s">
        <v>77</v>
      </c>
      <c r="B13" s="75">
        <v>0</v>
      </c>
      <c r="C13" s="31" t="s">
        <v>26</v>
      </c>
      <c r="D13" s="120">
        <f>SUM(B12:B17)</f>
        <v>0</v>
      </c>
      <c r="E13" s="71"/>
      <c r="F13" s="2"/>
      <c r="G13" s="2"/>
    </row>
    <row r="14" spans="1:7" ht="39.950000000000003" customHeight="1" thickBot="1" x14ac:dyDescent="0.3">
      <c r="A14" s="112" t="s">
        <v>54</v>
      </c>
      <c r="B14" s="74">
        <v>0</v>
      </c>
      <c r="C14" s="32" t="s">
        <v>55</v>
      </c>
      <c r="D14" s="33">
        <f>'Start Here'!X37</f>
        <v>0</v>
      </c>
      <c r="E14" s="71"/>
      <c r="F14" s="2"/>
      <c r="G14" s="2"/>
    </row>
    <row r="15" spans="1:7" ht="39.950000000000003" customHeight="1" thickBot="1" x14ac:dyDescent="0.3">
      <c r="A15" s="113" t="s">
        <v>56</v>
      </c>
      <c r="B15" s="75">
        <v>0</v>
      </c>
      <c r="C15" s="32" t="s">
        <v>27</v>
      </c>
      <c r="D15" s="29">
        <f>IFERROR(D13/D14,0)</f>
        <v>0</v>
      </c>
      <c r="E15" s="71"/>
      <c r="F15" s="2"/>
      <c r="G15" s="2"/>
    </row>
    <row r="16" spans="1:7" ht="39.950000000000003" customHeight="1" x14ac:dyDescent="0.25">
      <c r="A16" s="112" t="s">
        <v>57</v>
      </c>
      <c r="B16" s="74">
        <v>0</v>
      </c>
      <c r="C16" s="2"/>
      <c r="D16" s="2"/>
      <c r="E16" s="71"/>
      <c r="F16" s="2"/>
      <c r="G16" s="2"/>
    </row>
    <row r="17" spans="1:7" ht="39.950000000000003" customHeight="1" thickBot="1" x14ac:dyDescent="0.3">
      <c r="A17" s="114" t="s">
        <v>58</v>
      </c>
      <c r="B17" s="76">
        <v>0</v>
      </c>
      <c r="C17" s="2"/>
      <c r="D17" s="2"/>
      <c r="E17" s="71"/>
      <c r="F17" s="2"/>
      <c r="G17" s="2"/>
    </row>
    <row r="18" spans="1:7" x14ac:dyDescent="0.25">
      <c r="A18" s="2"/>
      <c r="B18" s="2"/>
      <c r="C18" s="2"/>
      <c r="D18" s="2"/>
      <c r="E18" s="2"/>
      <c r="F18" s="2"/>
      <c r="G18" s="2"/>
    </row>
    <row r="19" spans="1:7" x14ac:dyDescent="0.25">
      <c r="A19" s="2"/>
      <c r="B19" s="2"/>
      <c r="C19" s="2"/>
      <c r="D19" s="2"/>
      <c r="E19" s="2"/>
      <c r="F19" s="2"/>
      <c r="G19" s="2"/>
    </row>
  </sheetData>
  <sheetProtection algorithmName="SHA-512" hashValue="e6yDnS8dIE8jse4YyIXAf33y2qhaiAYhFFwx2g8bAsk9yKNYX1aahf6Auv/Wunf4DxnNBXMPX9RzN8fY1kkS1Q==" saltValue="3blWUqD4xDeOnuUh6h7xaQ==" spinCount="100000" sheet="1" selectLockedCells="1"/>
  <mergeCells count="2">
    <mergeCell ref="A1:E1"/>
    <mergeCell ref="A10:B10"/>
  </mergeCells>
  <conditionalFormatting sqref="B3">
    <cfRule type="cellIs" dxfId="0" priority="1" operator="equal">
      <formula>0</formula>
    </cfRule>
  </conditionalFormatting>
  <dataValidations count="2">
    <dataValidation allowBlank="1" showInputMessage="1" showErrorMessage="1" prompt="Percentage is automatically populated after the Sustainable Transport Survey below is completed." sqref="B3:C3" xr:uid="{B91F66F1-B7C4-4215-82C2-73C2EB5568B3}"/>
    <dataValidation type="list" allowBlank="1" showInputMessage="1" showErrorMessage="1" sqref="B4:B5" xr:uid="{C4E7F02C-B9C5-469F-962E-406EDDC54D1F}">
      <formula1>"Choose One, Always, Most of the time, Sometimes, Never"</formula1>
    </dataValidation>
  </dataValidations>
  <pageMargins left="0.7" right="0.7" top="0.75" bottom="0.75" header="0.3" footer="0.3"/>
  <pageSetup scale="34" firstPageNumber="23" fitToHeight="0" orientation="portrait" r:id="rId1"/>
  <ignoredErrors>
    <ignoredError sqref="B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9ABA-9D03-4F25-99C2-12CE90A2705E}">
  <sheetPr codeName="Sheet7">
    <pageSetUpPr fitToPage="1"/>
  </sheetPr>
  <dimension ref="A1:G26"/>
  <sheetViews>
    <sheetView workbookViewId="0">
      <selection activeCell="B3" sqref="B3"/>
    </sheetView>
  </sheetViews>
  <sheetFormatPr defaultColWidth="0" defaultRowHeight="15" zeroHeight="1" x14ac:dyDescent="0.25"/>
  <cols>
    <col min="1" max="1" width="71.5703125" customWidth="1"/>
    <col min="2" max="2" width="51.42578125" customWidth="1"/>
    <col min="3" max="3" width="28.7109375" customWidth="1"/>
    <col min="4" max="4" width="17.28515625" customWidth="1"/>
    <col min="5" max="5" width="85" customWidth="1"/>
    <col min="6" max="6" width="9.140625" customWidth="1"/>
    <col min="7" max="7" width="0" hidden="1" customWidth="1"/>
    <col min="8" max="16384" width="9.140625" hidden="1"/>
  </cols>
  <sheetData>
    <row r="1" spans="1:7" ht="21.75" thickBot="1" x14ac:dyDescent="0.3">
      <c r="A1" s="172" t="s">
        <v>62</v>
      </c>
      <c r="B1" s="173"/>
      <c r="C1" s="173"/>
      <c r="D1" s="173"/>
      <c r="E1" s="174"/>
      <c r="F1" s="2"/>
      <c r="G1" s="2"/>
    </row>
    <row r="2" spans="1:7" ht="38.25" thickBot="1" x14ac:dyDescent="0.3">
      <c r="A2" s="24" t="s">
        <v>10</v>
      </c>
      <c r="B2" s="25" t="s">
        <v>11</v>
      </c>
      <c r="C2" s="25" t="s">
        <v>29</v>
      </c>
      <c r="D2" s="25" t="s">
        <v>13</v>
      </c>
      <c r="E2" s="122" t="s">
        <v>14</v>
      </c>
      <c r="F2" s="2"/>
      <c r="G2" s="2"/>
    </row>
    <row r="3" spans="1:7" ht="50.1" customHeight="1" x14ac:dyDescent="0.25">
      <c r="A3" s="112" t="s">
        <v>88</v>
      </c>
      <c r="B3" s="15" t="s">
        <v>25</v>
      </c>
      <c r="C3" s="85" t="str">
        <f>IF((B3="Yes"),2,IF((B3="No"),0,"0"))</f>
        <v>0</v>
      </c>
      <c r="D3" s="85">
        <v>2</v>
      </c>
      <c r="E3" s="35"/>
      <c r="F3" s="2"/>
      <c r="G3" s="2"/>
    </row>
    <row r="4" spans="1:7" ht="50.1" customHeight="1" x14ac:dyDescent="0.25">
      <c r="A4" s="113" t="s">
        <v>63</v>
      </c>
      <c r="B4" s="16" t="s">
        <v>25</v>
      </c>
      <c r="C4" s="88" t="str">
        <f>IF((B4="&lt;50%"),0,IF((B4="&gt;90%"),2,IF((B4="51-75%"),0.5,IF((B4="76-89%"),1,"0"))))</f>
        <v>0</v>
      </c>
      <c r="D4" s="88">
        <v>2</v>
      </c>
      <c r="E4" s="37"/>
      <c r="F4" s="2"/>
      <c r="G4" s="2"/>
    </row>
    <row r="5" spans="1:7" ht="50.1" customHeight="1" x14ac:dyDescent="0.25">
      <c r="A5" s="112" t="s">
        <v>81</v>
      </c>
      <c r="B5" s="15" t="s">
        <v>25</v>
      </c>
      <c r="C5" s="85" t="str">
        <f>IF((B5="Yes"),1,IF((B5="No"),0,"0"))</f>
        <v>0</v>
      </c>
      <c r="D5" s="85">
        <v>1</v>
      </c>
      <c r="E5" s="35"/>
      <c r="F5" s="2"/>
      <c r="G5" s="2"/>
    </row>
    <row r="6" spans="1:7" ht="50.1" customHeight="1" thickBot="1" x14ac:dyDescent="0.3">
      <c r="A6" s="114" t="s">
        <v>80</v>
      </c>
      <c r="B6" s="34" t="s">
        <v>25</v>
      </c>
      <c r="C6" s="115" t="str">
        <f>IF((B6="Never"),0,IF((B6="Always"),2,IF((B6="Sometimes"),0.5,IF((B6="Most of the time"),1,"0"))))</f>
        <v>0</v>
      </c>
      <c r="D6" s="115">
        <v>2</v>
      </c>
      <c r="E6" s="38"/>
      <c r="F6" s="2"/>
      <c r="G6" s="2"/>
    </row>
    <row r="7" spans="1:7" ht="15.75" thickBot="1" x14ac:dyDescent="0.3">
      <c r="A7" s="71"/>
      <c r="B7" s="2"/>
      <c r="C7" s="2"/>
      <c r="D7" s="2"/>
      <c r="E7" s="71"/>
      <c r="F7" s="2"/>
      <c r="G7" s="2"/>
    </row>
    <row r="8" spans="1:7" ht="19.5" thickBot="1" x14ac:dyDescent="0.3">
      <c r="A8" s="71"/>
      <c r="B8" s="28" t="s">
        <v>26</v>
      </c>
      <c r="C8" s="123">
        <f>SUM(C3:C6)</f>
        <v>0</v>
      </c>
      <c r="D8" s="73">
        <f>SUM(D3:D6)</f>
        <v>7</v>
      </c>
      <c r="E8" s="71"/>
      <c r="F8" s="2"/>
      <c r="G8" s="2"/>
    </row>
    <row r="9" spans="1:7" ht="19.5" thickBot="1" x14ac:dyDescent="0.3">
      <c r="A9" s="71"/>
      <c r="B9" s="28" t="s">
        <v>27</v>
      </c>
      <c r="C9" s="29">
        <f>C8/D8</f>
        <v>0</v>
      </c>
      <c r="D9" s="61"/>
      <c r="E9" s="71"/>
      <c r="F9" s="2"/>
      <c r="G9" s="2"/>
    </row>
    <row r="10" spans="1:7" x14ac:dyDescent="0.25">
      <c r="A10" s="71"/>
      <c r="B10" s="2"/>
      <c r="C10" s="2"/>
      <c r="D10" s="2"/>
      <c r="E10" s="71"/>
      <c r="F10" s="2"/>
      <c r="G10" s="2"/>
    </row>
    <row r="11" spans="1:7" ht="15.75" thickBot="1" x14ac:dyDescent="0.3">
      <c r="A11" s="71"/>
      <c r="B11" s="2"/>
      <c r="C11" s="2"/>
      <c r="D11" s="2"/>
      <c r="E11" s="71"/>
      <c r="F11" s="2"/>
      <c r="G11" s="2"/>
    </row>
    <row r="12" spans="1:7" ht="21.75" thickBot="1" x14ac:dyDescent="0.3">
      <c r="A12" s="172" t="s">
        <v>107</v>
      </c>
      <c r="B12" s="173"/>
      <c r="C12" s="173"/>
      <c r="D12" s="173"/>
      <c r="E12" s="174"/>
      <c r="F12" s="2"/>
      <c r="G12" s="2"/>
    </row>
    <row r="13" spans="1:7" ht="38.25" thickBot="1" x14ac:dyDescent="0.3">
      <c r="A13" s="10" t="s">
        <v>10</v>
      </c>
      <c r="B13" s="11" t="s">
        <v>11</v>
      </c>
      <c r="C13" s="11" t="s">
        <v>29</v>
      </c>
      <c r="D13" s="11" t="s">
        <v>13</v>
      </c>
      <c r="E13" s="12" t="s">
        <v>64</v>
      </c>
      <c r="F13" s="2"/>
      <c r="G13" s="2"/>
    </row>
    <row r="14" spans="1:7" ht="54.95" customHeight="1" x14ac:dyDescent="0.25">
      <c r="A14" s="112" t="s">
        <v>105</v>
      </c>
      <c r="B14" s="15" t="s">
        <v>25</v>
      </c>
      <c r="C14" s="85" t="str">
        <f>IF((B14="Yes"),2,IF((B14="No"),0,"0"))</f>
        <v>0</v>
      </c>
      <c r="D14" s="85">
        <v>2</v>
      </c>
      <c r="E14" s="35"/>
      <c r="F14" s="2"/>
      <c r="G14" s="2"/>
    </row>
    <row r="15" spans="1:7" ht="54.95" customHeight="1" thickBot="1" x14ac:dyDescent="0.3">
      <c r="A15" s="113" t="s">
        <v>106</v>
      </c>
      <c r="B15" s="16" t="s">
        <v>25</v>
      </c>
      <c r="C15" s="88" t="str">
        <f>IF((B15="Yes"),2,IF((B15="No"),0,"0"))</f>
        <v>0</v>
      </c>
      <c r="D15" s="88">
        <v>2</v>
      </c>
      <c r="E15" s="36"/>
      <c r="F15" s="2"/>
      <c r="G15" s="2"/>
    </row>
    <row r="16" spans="1:7" ht="19.5" thickBot="1" x14ac:dyDescent="0.3">
      <c r="A16" s="191" t="s">
        <v>65</v>
      </c>
      <c r="B16" s="192"/>
      <c r="C16" s="192"/>
      <c r="D16" s="192"/>
      <c r="E16" s="193"/>
      <c r="F16" s="2"/>
      <c r="G16" s="2"/>
    </row>
    <row r="17" spans="1:7" ht="38.25" customHeight="1" thickBot="1" x14ac:dyDescent="0.3">
      <c r="A17" s="194" t="s">
        <v>10</v>
      </c>
      <c r="B17" s="195"/>
      <c r="C17" s="196" t="s">
        <v>68</v>
      </c>
      <c r="D17" s="197"/>
      <c r="E17" s="122" t="s">
        <v>64</v>
      </c>
      <c r="F17" s="2"/>
      <c r="G17" s="2"/>
    </row>
    <row r="18" spans="1:7" ht="30" customHeight="1" x14ac:dyDescent="0.25">
      <c r="A18" s="175"/>
      <c r="B18" s="176"/>
      <c r="C18" s="183" t="s">
        <v>79</v>
      </c>
      <c r="D18" s="184"/>
      <c r="E18" s="35"/>
      <c r="F18" s="2"/>
      <c r="G18" s="2"/>
    </row>
    <row r="19" spans="1:7" ht="30" customHeight="1" x14ac:dyDescent="0.25">
      <c r="A19" s="177"/>
      <c r="B19" s="178"/>
      <c r="C19" s="185" t="s">
        <v>79</v>
      </c>
      <c r="D19" s="186"/>
      <c r="E19" s="79"/>
      <c r="F19" s="2"/>
      <c r="G19" s="2"/>
    </row>
    <row r="20" spans="1:7" ht="30" customHeight="1" x14ac:dyDescent="0.25">
      <c r="A20" s="179"/>
      <c r="B20" s="180"/>
      <c r="C20" s="187" t="s">
        <v>79</v>
      </c>
      <c r="D20" s="188"/>
      <c r="E20" s="35"/>
      <c r="F20" s="2"/>
      <c r="G20" s="2"/>
    </row>
    <row r="21" spans="1:7" ht="30" customHeight="1" thickBot="1" x14ac:dyDescent="0.3">
      <c r="A21" s="181"/>
      <c r="B21" s="182"/>
      <c r="C21" s="189" t="s">
        <v>79</v>
      </c>
      <c r="D21" s="190"/>
      <c r="E21" s="38"/>
      <c r="F21" s="2"/>
      <c r="G21" s="2"/>
    </row>
    <row r="22" spans="1:7" ht="15.75" thickBot="1" x14ac:dyDescent="0.3">
      <c r="A22" s="71"/>
      <c r="B22" s="2"/>
      <c r="C22" s="2"/>
      <c r="D22" s="2"/>
      <c r="E22" s="71"/>
      <c r="F22" s="2"/>
      <c r="G22" s="2"/>
    </row>
    <row r="23" spans="1:7" ht="19.5" thickBot="1" x14ac:dyDescent="0.3">
      <c r="A23" s="71"/>
      <c r="B23" s="27" t="s">
        <v>26</v>
      </c>
      <c r="C23" s="72">
        <f>SUM(C14:C15)+SUM(C18:C21)</f>
        <v>0</v>
      </c>
      <c r="D23" s="73">
        <f>SUM(D14:D15)</f>
        <v>4</v>
      </c>
      <c r="E23" s="71"/>
      <c r="F23" s="2"/>
      <c r="G23" s="2"/>
    </row>
    <row r="24" spans="1:7" ht="19.5" thickBot="1" x14ac:dyDescent="0.3">
      <c r="A24" s="71"/>
      <c r="B24" s="28" t="s">
        <v>27</v>
      </c>
      <c r="C24" s="29">
        <f>C23/D23</f>
        <v>0</v>
      </c>
      <c r="D24" s="121"/>
      <c r="E24" s="71"/>
      <c r="F24" s="2"/>
      <c r="G24" s="2"/>
    </row>
    <row r="25" spans="1:7" x14ac:dyDescent="0.25">
      <c r="A25" s="2"/>
      <c r="B25" s="2"/>
      <c r="C25" s="2"/>
      <c r="D25" s="2"/>
      <c r="F25" s="2"/>
      <c r="G25" s="2"/>
    </row>
    <row r="26" spans="1:7" x14ac:dyDescent="0.25">
      <c r="A26" s="2"/>
      <c r="B26" s="2"/>
      <c r="C26" s="2"/>
      <c r="D26" s="2"/>
      <c r="E26" s="2"/>
      <c r="F26" s="2"/>
      <c r="G26" s="2"/>
    </row>
  </sheetData>
  <sheetProtection algorithmName="SHA-512" hashValue="Vlewy6GHqBUp5g0LHPxoe95a8XEPiIBywMiG99j0DPLSb8scvBfF/TaoG46DTAJp926ydxqooCUMl1gZqTG7xQ==" saltValue="ETeTkRuqY3FUz1inE23YDA==" spinCount="100000" sheet="1" selectLockedCells="1"/>
  <mergeCells count="13">
    <mergeCell ref="A1:E1"/>
    <mergeCell ref="A12:E12"/>
    <mergeCell ref="A16:E16"/>
    <mergeCell ref="A17:B17"/>
    <mergeCell ref="C17:D17"/>
    <mergeCell ref="A18:B18"/>
    <mergeCell ref="A19:B19"/>
    <mergeCell ref="A20:B20"/>
    <mergeCell ref="A21:B21"/>
    <mergeCell ref="C18:D18"/>
    <mergeCell ref="C19:D19"/>
    <mergeCell ref="C20:D20"/>
    <mergeCell ref="C21:D21"/>
  </mergeCells>
  <dataValidations count="4">
    <dataValidation type="list" allowBlank="1" showInputMessage="1" showErrorMessage="1" sqref="B14:B15" xr:uid="{0462D671-C48C-4C93-BC0F-7B3603841115}">
      <formula1>"Choose One, Yes, No, N/A"</formula1>
    </dataValidation>
    <dataValidation type="list" allowBlank="1" showInputMessage="1" showErrorMessage="1" sqref="B4" xr:uid="{AD66F863-514B-474A-87E0-6CF4B30464D7}">
      <formula1>"Choose One, &gt;90%, 76-89%, 51-75%, &lt;50%"</formula1>
    </dataValidation>
    <dataValidation type="list" allowBlank="1" showInputMessage="1" showErrorMessage="1" sqref="B6" xr:uid="{35A5846A-C17D-4716-BF04-ADF2CD5F9378}">
      <formula1>"Choose One, Always, Most of the time, Sometimes, Never"</formula1>
    </dataValidation>
    <dataValidation type="list" allowBlank="1" showInputMessage="1" showErrorMessage="1" sqref="B3 B5" xr:uid="{66695BF6-8DB0-455A-BF26-F2C6E5C65CF5}">
      <formula1>"Choose One, Yes, No"</formula1>
    </dataValidation>
  </dataValidations>
  <pageMargins left="0.7" right="0.7" top="0.75" bottom="0.75" header="0.3" footer="0.3"/>
  <pageSetup scale="34" firstPageNumber="2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E0AB-0640-45BD-B3FB-FE0FA00E874C}">
  <sheetPr codeName="Sheet8">
    <tabColor theme="9" tint="0.79998168889431442"/>
    <pageSetUpPr fitToPage="1"/>
  </sheetPr>
  <dimension ref="A1:J29"/>
  <sheetViews>
    <sheetView workbookViewId="0">
      <selection activeCell="E9" sqref="E9"/>
    </sheetView>
  </sheetViews>
  <sheetFormatPr defaultColWidth="0" defaultRowHeight="15" zeroHeight="1" x14ac:dyDescent="0.25"/>
  <cols>
    <col min="1" max="1" width="28.7109375" customWidth="1"/>
    <col min="2" max="2" width="34.85546875" customWidth="1"/>
    <col min="3" max="3" width="26.5703125" customWidth="1"/>
    <col min="4" max="4" width="26.42578125" customWidth="1"/>
    <col min="5" max="5" width="80.7109375" customWidth="1"/>
    <col min="6" max="6" width="45.5703125" customWidth="1"/>
    <col min="7" max="7" width="9.140625" customWidth="1"/>
    <col min="8" max="10" width="0" hidden="1" customWidth="1"/>
    <col min="11" max="16384" width="9.140625" hidden="1"/>
  </cols>
  <sheetData>
    <row r="1" spans="1:9" ht="24" thickBot="1" x14ac:dyDescent="0.3">
      <c r="A1" s="198" t="s">
        <v>95</v>
      </c>
      <c r="B1" s="199"/>
      <c r="C1" s="200"/>
      <c r="D1" s="80"/>
      <c r="E1" s="201" t="s">
        <v>66</v>
      </c>
      <c r="F1" s="202"/>
      <c r="G1" s="2"/>
      <c r="H1" s="2"/>
      <c r="I1" s="2"/>
    </row>
    <row r="2" spans="1:9" ht="36.75" thickBot="1" x14ac:dyDescent="0.3">
      <c r="A2" s="81" t="s">
        <v>67</v>
      </c>
      <c r="B2" s="82" t="s">
        <v>68</v>
      </c>
      <c r="C2" s="83" t="s">
        <v>69</v>
      </c>
      <c r="D2" s="2"/>
      <c r="E2" s="96" t="s">
        <v>70</v>
      </c>
      <c r="F2" s="97" t="s">
        <v>83</v>
      </c>
      <c r="G2" s="2"/>
      <c r="H2" s="2"/>
      <c r="I2" s="2"/>
    </row>
    <row r="3" spans="1:9" ht="21" x14ac:dyDescent="0.25">
      <c r="A3" s="84" t="s">
        <v>71</v>
      </c>
      <c r="B3" s="85">
        <f>'Waste &amp; Recycling'!C22</f>
        <v>0</v>
      </c>
      <c r="C3" s="86">
        <f>'Waste &amp; Recycling'!D22</f>
        <v>45</v>
      </c>
      <c r="D3" s="2"/>
      <c r="E3" s="98"/>
      <c r="F3" s="99"/>
      <c r="G3" s="2"/>
      <c r="H3" s="2"/>
      <c r="I3" s="2"/>
    </row>
    <row r="4" spans="1:9" ht="21" x14ac:dyDescent="0.25">
      <c r="A4" s="87" t="s">
        <v>72</v>
      </c>
      <c r="B4" s="88">
        <f>'Energy &amp; Water'!C20</f>
        <v>0</v>
      </c>
      <c r="C4" s="89">
        <f>'Energy &amp; Water'!D20</f>
        <v>40</v>
      </c>
      <c r="D4" s="2"/>
      <c r="E4" s="100"/>
      <c r="F4" s="101"/>
      <c r="G4" s="2"/>
      <c r="H4" s="2"/>
      <c r="I4" s="2"/>
    </row>
    <row r="5" spans="1:9" ht="21" x14ac:dyDescent="0.25">
      <c r="A5" s="84" t="s">
        <v>82</v>
      </c>
      <c r="B5" s="85">
        <f>'Purchasing &amp; Dining'!C17</f>
        <v>0</v>
      </c>
      <c r="C5" s="86">
        <f>'Purchasing &amp; Dining'!D17</f>
        <v>28</v>
      </c>
      <c r="D5" s="2"/>
      <c r="E5" s="98"/>
      <c r="F5" s="99"/>
      <c r="G5" s="2"/>
      <c r="H5" s="2"/>
      <c r="I5" s="2"/>
    </row>
    <row r="6" spans="1:9" ht="21" x14ac:dyDescent="0.25">
      <c r="A6" s="87" t="s">
        <v>73</v>
      </c>
      <c r="B6" s="88">
        <f>Transportation!C7</f>
        <v>0</v>
      </c>
      <c r="C6" s="89">
        <f>Transportation!D7</f>
        <v>10</v>
      </c>
      <c r="D6" s="2"/>
      <c r="E6" s="100"/>
      <c r="F6" s="101"/>
      <c r="G6" s="2"/>
      <c r="H6" s="2"/>
      <c r="I6" s="2"/>
    </row>
    <row r="7" spans="1:9" ht="21" x14ac:dyDescent="0.25">
      <c r="A7" s="84" t="s">
        <v>74</v>
      </c>
      <c r="B7" s="85">
        <f>'Other Initiatives'!C8+'Other Initiatives'!C23</f>
        <v>0</v>
      </c>
      <c r="C7" s="86">
        <f>'Other Initiatives'!D8</f>
        <v>7</v>
      </c>
      <c r="D7" s="2"/>
      <c r="E7" s="98"/>
      <c r="F7" s="99"/>
      <c r="G7" s="2"/>
      <c r="H7" s="2"/>
      <c r="I7" s="2"/>
    </row>
    <row r="8" spans="1:9" ht="19.5" thickBot="1" x14ac:dyDescent="0.3">
      <c r="A8" s="2"/>
      <c r="B8" s="2"/>
      <c r="C8" s="2"/>
      <c r="D8" s="2"/>
      <c r="E8" s="100"/>
      <c r="F8" s="101"/>
      <c r="G8" s="2"/>
      <c r="H8" s="2"/>
      <c r="I8" s="2"/>
    </row>
    <row r="9" spans="1:9" ht="21.75" thickBot="1" x14ac:dyDescent="0.3">
      <c r="A9" s="31" t="s">
        <v>85</v>
      </c>
      <c r="B9" s="90">
        <f>SUM(B3:B7)</f>
        <v>0</v>
      </c>
      <c r="C9" s="91">
        <f>SUM(C3:C7)</f>
        <v>130</v>
      </c>
      <c r="D9" s="2"/>
      <c r="E9" s="98"/>
      <c r="F9" s="99"/>
      <c r="G9" s="2"/>
      <c r="H9" s="2"/>
      <c r="I9" s="2"/>
    </row>
    <row r="10" spans="1:9" ht="21.75" thickBot="1" x14ac:dyDescent="0.3">
      <c r="A10" s="32" t="s">
        <v>84</v>
      </c>
      <c r="B10" s="92">
        <f>B9/C9</f>
        <v>0</v>
      </c>
      <c r="C10" s="93"/>
      <c r="D10" s="2"/>
      <c r="E10" s="100"/>
      <c r="F10" s="101"/>
      <c r="G10" s="2"/>
      <c r="H10" s="2"/>
      <c r="I10" s="2"/>
    </row>
    <row r="11" spans="1:9" ht="21.75" thickBot="1" x14ac:dyDescent="0.4">
      <c r="A11" s="32" t="s">
        <v>87</v>
      </c>
      <c r="B11" s="92" t="str">
        <f>IF(B10&lt;0.5,"Uncertified",IF(B10&lt;0.6,"Bronze",IF(B10&lt;0.8,"Silver",IF(B10&lt;0.9,"Gold",IF(B10&gt;=0.9,"Green","Uncertified")))))</f>
        <v>Uncertified</v>
      </c>
      <c r="C11" s="94"/>
      <c r="D11" s="2"/>
      <c r="E11" s="98"/>
      <c r="F11" s="99"/>
      <c r="G11" s="2"/>
      <c r="H11" s="2"/>
      <c r="I11" s="2"/>
    </row>
    <row r="12" spans="1:9" ht="18.75" x14ac:dyDescent="0.25">
      <c r="A12" s="2"/>
      <c r="B12" s="95"/>
      <c r="C12" s="2"/>
      <c r="D12" s="2"/>
      <c r="E12" s="100"/>
      <c r="F12" s="101"/>
      <c r="G12" s="2"/>
      <c r="H12" s="2"/>
      <c r="I12" s="2"/>
    </row>
    <row r="13" spans="1:9" ht="18.75" x14ac:dyDescent="0.25">
      <c r="A13" s="203" t="s">
        <v>86</v>
      </c>
      <c r="B13" s="203"/>
      <c r="C13" s="203"/>
      <c r="D13" s="2"/>
      <c r="E13" s="98"/>
      <c r="F13" s="99"/>
      <c r="G13" s="2"/>
      <c r="H13" s="2"/>
      <c r="I13" s="2"/>
    </row>
    <row r="14" spans="1:9" ht="18.75" x14ac:dyDescent="0.25">
      <c r="A14" s="2"/>
      <c r="B14" s="2"/>
      <c r="C14" s="2"/>
      <c r="D14" s="2"/>
      <c r="E14" s="100"/>
      <c r="F14" s="101"/>
      <c r="G14" s="2"/>
      <c r="H14" s="2"/>
      <c r="I14" s="2"/>
    </row>
    <row r="15" spans="1:9" ht="18.75" x14ac:dyDescent="0.25">
      <c r="A15" s="2"/>
      <c r="B15" s="2"/>
      <c r="C15" s="2"/>
      <c r="D15" s="2"/>
      <c r="E15" s="98"/>
      <c r="F15" s="99"/>
      <c r="G15" s="2"/>
      <c r="H15" s="2"/>
      <c r="I15" s="2"/>
    </row>
    <row r="16" spans="1:9" ht="18.75" x14ac:dyDescent="0.25">
      <c r="A16" s="2"/>
      <c r="B16" s="2"/>
      <c r="C16" s="2"/>
      <c r="D16" s="2"/>
      <c r="E16" s="100"/>
      <c r="F16" s="101"/>
      <c r="G16" s="2"/>
      <c r="H16" s="2"/>
      <c r="I16" s="2"/>
    </row>
    <row r="17" spans="1:9" ht="18.75" x14ac:dyDescent="0.25">
      <c r="A17" s="2"/>
      <c r="B17" s="2"/>
      <c r="C17" s="2"/>
      <c r="D17" s="2"/>
      <c r="E17" s="98"/>
      <c r="F17" s="99"/>
      <c r="G17" s="2"/>
      <c r="H17" s="2"/>
      <c r="I17" s="2"/>
    </row>
    <row r="18" spans="1:9" ht="18.75" x14ac:dyDescent="0.25">
      <c r="A18" s="2"/>
      <c r="B18" s="2"/>
      <c r="C18" s="2"/>
      <c r="D18" s="2"/>
      <c r="E18" s="100"/>
      <c r="F18" s="101"/>
      <c r="G18" s="2"/>
      <c r="H18" s="2"/>
      <c r="I18" s="2"/>
    </row>
    <row r="19" spans="1:9" ht="18.75" x14ac:dyDescent="0.25">
      <c r="A19" s="2"/>
      <c r="B19" s="2"/>
      <c r="C19" s="2"/>
      <c r="D19" s="2"/>
      <c r="E19" s="98"/>
      <c r="F19" s="99"/>
      <c r="G19" s="2"/>
      <c r="H19" s="2"/>
      <c r="I19" s="2"/>
    </row>
    <row r="20" spans="1:9" ht="18.75" x14ac:dyDescent="0.25">
      <c r="A20" s="2"/>
      <c r="B20" s="2"/>
      <c r="C20" s="2"/>
      <c r="D20" s="2"/>
      <c r="E20" s="100"/>
      <c r="F20" s="101"/>
      <c r="G20" s="2"/>
      <c r="H20" s="2"/>
      <c r="I20" s="2"/>
    </row>
    <row r="21" spans="1:9" ht="18.75" x14ac:dyDescent="0.25">
      <c r="A21" s="2"/>
      <c r="B21" s="2"/>
      <c r="C21" s="2"/>
      <c r="D21" s="2"/>
      <c r="E21" s="98"/>
      <c r="F21" s="99"/>
      <c r="G21" s="2"/>
      <c r="H21" s="2"/>
      <c r="I21" s="2"/>
    </row>
    <row r="22" spans="1:9" ht="18.75" x14ac:dyDescent="0.25">
      <c r="A22" s="2"/>
      <c r="B22" s="2"/>
      <c r="C22" s="2"/>
      <c r="D22" s="2"/>
      <c r="E22" s="100"/>
      <c r="F22" s="101"/>
      <c r="G22" s="2"/>
      <c r="H22" s="2"/>
      <c r="I22" s="2"/>
    </row>
    <row r="23" spans="1:9" ht="18.75" x14ac:dyDescent="0.25">
      <c r="A23" s="2"/>
      <c r="B23" s="2"/>
      <c r="C23" s="2"/>
      <c r="D23" s="2"/>
      <c r="E23" s="98"/>
      <c r="F23" s="99"/>
      <c r="G23" s="2"/>
      <c r="H23" s="2"/>
      <c r="I23" s="2"/>
    </row>
    <row r="24" spans="1:9" ht="18.75" x14ac:dyDescent="0.25">
      <c r="A24" s="2"/>
      <c r="B24" s="2"/>
      <c r="C24" s="2"/>
      <c r="D24" s="2"/>
      <c r="E24" s="100"/>
      <c r="F24" s="101"/>
      <c r="G24" s="2"/>
      <c r="H24" s="2"/>
      <c r="I24" s="2"/>
    </row>
    <row r="25" spans="1:9" ht="19.5" thickBot="1" x14ac:dyDescent="0.3">
      <c r="A25" s="2"/>
      <c r="B25" s="2"/>
      <c r="C25" s="2"/>
      <c r="D25" s="2"/>
      <c r="E25" s="102"/>
      <c r="F25" s="103"/>
      <c r="G25" s="2"/>
      <c r="H25" s="2"/>
      <c r="I25" s="2"/>
    </row>
    <row r="26" spans="1:9" ht="15.75" customHeight="1" x14ac:dyDescent="0.25">
      <c r="A26" s="2"/>
      <c r="B26" s="2"/>
      <c r="C26" s="2"/>
      <c r="D26" s="2"/>
      <c r="E26" s="2"/>
      <c r="F26" s="2"/>
      <c r="G26" s="2"/>
      <c r="H26" s="2"/>
      <c r="I26" s="2"/>
    </row>
    <row r="27" spans="1:9" ht="15.75" customHeight="1" x14ac:dyDescent="0.25">
      <c r="A27" s="2"/>
      <c r="B27" s="2"/>
      <c r="C27" s="2"/>
      <c r="D27" s="2"/>
      <c r="E27" s="2"/>
      <c r="F27" s="2"/>
      <c r="G27" s="2"/>
      <c r="H27" s="2"/>
      <c r="I27" s="2"/>
    </row>
    <row r="28" spans="1:9" hidden="1" x14ac:dyDescent="0.25">
      <c r="A28" s="2"/>
      <c r="B28" s="2"/>
      <c r="C28" s="2"/>
      <c r="D28" s="2"/>
      <c r="E28" s="2"/>
      <c r="F28" s="2"/>
      <c r="G28" s="2"/>
      <c r="H28" s="2"/>
      <c r="I28" s="2"/>
    </row>
    <row r="29" spans="1:9" hidden="1" x14ac:dyDescent="0.25">
      <c r="D29" s="2"/>
      <c r="G29" s="2"/>
      <c r="H29" s="2"/>
      <c r="I29" s="2"/>
    </row>
  </sheetData>
  <sheetProtection algorithmName="SHA-512" hashValue="IAlOhL6Xf/3seqqaFMKSZktlAO7/1nNmN36TOqswgZ0MafZa+FxxcMDFTMvZCHwvYmq4RxGJohqhQWKb/r1D5w==" saltValue="uxO8jdjY3rWUSlVL/PZWPg==" spinCount="100000" sheet="1" selectLockedCells="1"/>
  <mergeCells count="3">
    <mergeCell ref="A1:C1"/>
    <mergeCell ref="E1:F1"/>
    <mergeCell ref="A13:C13"/>
  </mergeCells>
  <pageMargins left="0.7" right="0.7" top="0.75" bottom="0.75" header="0.3" footer="0.3"/>
  <pageSetup scale="35" firstPageNumber="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Waste &amp; Recycling</vt:lpstr>
      <vt:lpstr>Energy &amp; Water</vt:lpstr>
      <vt:lpstr>Purchasing &amp; Dining</vt:lpstr>
      <vt:lpstr>Transportation</vt:lpstr>
      <vt:lpstr>Other Initiatives</vt:lpstr>
      <vt:lpstr>Summary</vt:lpstr>
    </vt:vector>
  </TitlesOfParts>
  <Company>Carleton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Bilbo</dc:creator>
  <cp:lastModifiedBy>Michelle Bilbo</cp:lastModifiedBy>
  <cp:lastPrinted>2024-03-04T18:31:44Z</cp:lastPrinted>
  <dcterms:created xsi:type="dcterms:W3CDTF">2024-03-01T19:40:25Z</dcterms:created>
  <dcterms:modified xsi:type="dcterms:W3CDTF">2024-03-11T14:52:42Z</dcterms:modified>
</cp:coreProperties>
</file>